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D:\checklist\401-10-16 standard barchasb sakhteman\"/>
    </mc:Choice>
  </mc:AlternateContent>
  <workbookProtection workbookAlgorithmName="SHA-512" workbookHashValue="9FlzvWbB7zcyE5zSUlijEoAh75O7u926e4TCY8r7im8X6iwGIiLTE3RXewb1C2tgSVFZIZA06HEe5Qox6kQ6uQ==" workbookSaltValue="k+Ph3LjuKxXkywVZ2d37dw==" workbookSpinCount="100000" lockStructure="1"/>
  <bookViews>
    <workbookView xWindow="240" yWindow="252" windowWidth="20052" windowHeight="7752" activeTab="1"/>
  </bookViews>
  <sheets>
    <sheet name="بهسا" sheetId="6" r:id="rId1"/>
    <sheet name="برچسب" sheetId="7" r:id="rId2"/>
  </sheets>
  <calcPr calcId="152511"/>
</workbook>
</file>

<file path=xl/calcChain.xml><?xml version="1.0" encoding="utf-8"?>
<calcChain xmlns="http://schemas.openxmlformats.org/spreadsheetml/2006/main">
  <c r="AB11" i="7" l="1"/>
  <c r="AB10" i="7" s="1"/>
  <c r="AB9" i="7" s="1"/>
  <c r="AB8" i="7" s="1"/>
  <c r="AB7" i="7" s="1"/>
  <c r="AB12" i="7"/>
  <c r="G18" i="7" l="1"/>
  <c r="G21" i="7" s="1"/>
  <c r="BF20" i="7"/>
  <c r="I22" i="7" s="1"/>
  <c r="BF19" i="7"/>
  <c r="I21" i="7" s="1"/>
  <c r="BF18" i="7"/>
  <c r="I20" i="7" s="1"/>
  <c r="BG18" i="7"/>
  <c r="J80" i="7" s="1"/>
  <c r="BE19" i="7" s="1"/>
  <c r="I18" i="7" s="1"/>
  <c r="G20" i="7"/>
  <c r="G38" i="7"/>
  <c r="J29" i="7"/>
  <c r="H29" i="7"/>
  <c r="AD14" i="7" l="1"/>
  <c r="AC13" i="7"/>
  <c r="AD10" i="7"/>
  <c r="AC7" i="7"/>
  <c r="AD13" i="7"/>
  <c r="AC12" i="7"/>
  <c r="AC9" i="7"/>
  <c r="AD8" i="7"/>
  <c r="AD12" i="7"/>
  <c r="AC11" i="7"/>
  <c r="AD9" i="7"/>
  <c r="AD11" i="7"/>
  <c r="AC10" i="7"/>
  <c r="AC8" i="7"/>
  <c r="BE20" i="7"/>
  <c r="I19" i="7" s="1"/>
  <c r="G19" i="7"/>
  <c r="G22" i="7" s="1"/>
  <c r="G52" i="7"/>
  <c r="BE18" i="7"/>
  <c r="I17" i="7" s="1"/>
  <c r="BE12" i="7"/>
  <c r="J24" i="7" s="1"/>
  <c r="J23" i="7" l="1"/>
  <c r="G66" i="7"/>
  <c r="AD16" i="7" l="1"/>
  <c r="H25" i="7" s="1"/>
  <c r="C12" i="7" l="1"/>
  <c r="C9" i="7"/>
  <c r="C11" i="7"/>
  <c r="C8" i="7"/>
  <c r="B35" i="7"/>
  <c r="C7" i="7"/>
  <c r="C10" i="7"/>
  <c r="C13" i="7"/>
  <c r="AE20" i="7" l="1"/>
  <c r="I85" i="7" s="1"/>
  <c r="AE19" i="7"/>
  <c r="I84" i="7" s="1"/>
  <c r="AE18" i="7"/>
  <c r="I83" i="7" s="1"/>
</calcChain>
</file>

<file path=xl/sharedStrings.xml><?xml version="1.0" encoding="utf-8"?>
<sst xmlns="http://schemas.openxmlformats.org/spreadsheetml/2006/main" count="944" uniqueCount="346">
  <si>
    <t>شهر</t>
  </si>
  <si>
    <t>A</t>
  </si>
  <si>
    <t>B</t>
  </si>
  <si>
    <t>C</t>
  </si>
  <si>
    <t>D</t>
  </si>
  <si>
    <t>E</t>
  </si>
  <si>
    <t>F</t>
  </si>
  <si>
    <t>G</t>
  </si>
  <si>
    <t xml:space="preserve"> بازدهی کمتر</t>
  </si>
  <si>
    <t xml:space="preserve"> بازدهی بیشتر</t>
  </si>
  <si>
    <t>عنوان</t>
  </si>
  <si>
    <t>مقدار</t>
  </si>
  <si>
    <t>kWh</t>
  </si>
  <si>
    <t>lit</t>
  </si>
  <si>
    <t>R</t>
  </si>
  <si>
    <t>به ساختمان برچسب تعلق نمی‌گیرد</t>
  </si>
  <si>
    <t>R=</t>
  </si>
  <si>
    <t>آبادان</t>
  </si>
  <si>
    <t>آباده</t>
  </si>
  <si>
    <t>اردستان</t>
  </si>
  <si>
    <t>اردكان</t>
  </si>
  <si>
    <t>اروميه</t>
  </si>
  <si>
    <t>آستارا</t>
  </si>
  <si>
    <t>اصفهان</t>
  </si>
  <si>
    <t>آمل</t>
  </si>
  <si>
    <t>انار</t>
  </si>
  <si>
    <t>اهر</t>
  </si>
  <si>
    <t>اهواز</t>
  </si>
  <si>
    <t>ایرانشهر</t>
  </si>
  <si>
    <t>ایلام</t>
  </si>
  <si>
    <t>بابلسر</t>
  </si>
  <si>
    <t>بافت</t>
  </si>
  <si>
    <t>بجستان</t>
  </si>
  <si>
    <t>بجنورد</t>
  </si>
  <si>
    <t>بروجرد</t>
  </si>
  <si>
    <t>بستان</t>
  </si>
  <si>
    <t>بم</t>
  </si>
  <si>
    <t>بندرلنگه</t>
  </si>
  <si>
    <t>بندرماهشهر</t>
  </si>
  <si>
    <t>بیرجند</t>
  </si>
  <si>
    <t>پارس آباد مغان</t>
  </si>
  <si>
    <t>پل زمانخان</t>
  </si>
  <si>
    <t>تبریز</t>
  </si>
  <si>
    <t>تربت حیدریه</t>
  </si>
  <si>
    <t>تفرش</t>
  </si>
  <si>
    <t>تهران</t>
  </si>
  <si>
    <t>جلفا</t>
  </si>
  <si>
    <t>چابهار</t>
  </si>
  <si>
    <t>چناران</t>
  </si>
  <si>
    <t>خاش</t>
  </si>
  <si>
    <t>خلخال</t>
  </si>
  <si>
    <t>خوانسار</t>
  </si>
  <si>
    <t>خوی</t>
  </si>
  <si>
    <t>داراب</t>
  </si>
  <si>
    <t>داران</t>
  </si>
  <si>
    <t>درود</t>
  </si>
  <si>
    <t>دزفول</t>
  </si>
  <si>
    <t>دهلران</t>
  </si>
  <si>
    <t>رامسر</t>
  </si>
  <si>
    <t>رامهرمز</t>
  </si>
  <si>
    <t>روانسر</t>
  </si>
  <si>
    <t>زابل</t>
  </si>
  <si>
    <t>زاهدان</t>
  </si>
  <si>
    <t>زرقان</t>
  </si>
  <si>
    <t>زنجان</t>
  </si>
  <si>
    <t>ساری</t>
  </si>
  <si>
    <t>ساوه</t>
  </si>
  <si>
    <t>سبزوار</t>
  </si>
  <si>
    <t>سراب</t>
  </si>
  <si>
    <t>سراوان</t>
  </si>
  <si>
    <t>سرخس</t>
  </si>
  <si>
    <t>سقز</t>
  </si>
  <si>
    <t>سمنان</t>
  </si>
  <si>
    <t>سنندج</t>
  </si>
  <si>
    <t>شاهرود</t>
  </si>
  <si>
    <t>شوشتر</t>
  </si>
  <si>
    <t>شهرکرد</t>
  </si>
  <si>
    <t>شیراز</t>
  </si>
  <si>
    <t>طبس</t>
  </si>
  <si>
    <t>عدل</t>
  </si>
  <si>
    <t>فردوس</t>
  </si>
  <si>
    <t>فسا</t>
  </si>
  <si>
    <t>قائن</t>
  </si>
  <si>
    <t>قروه</t>
  </si>
  <si>
    <t>قم</t>
  </si>
  <si>
    <t>کاشان</t>
  </si>
  <si>
    <t>کرمان</t>
  </si>
  <si>
    <t>کرمانشاه</t>
  </si>
  <si>
    <t>گرگان</t>
  </si>
  <si>
    <t>گرمسار</t>
  </si>
  <si>
    <t>گناباد</t>
  </si>
  <si>
    <t>لار</t>
  </si>
  <si>
    <t>لردگان</t>
  </si>
  <si>
    <t>مراغه</t>
  </si>
  <si>
    <t>مرند</t>
  </si>
  <si>
    <t>مشهد</t>
  </si>
  <si>
    <t>مهاباد</t>
  </si>
  <si>
    <t>نطنز</t>
  </si>
  <si>
    <t>نوشهر</t>
  </si>
  <si>
    <t>هفت تپه</t>
  </si>
  <si>
    <t>همدان</t>
  </si>
  <si>
    <t>همند آبسرد</t>
  </si>
  <si>
    <t>یاسوج</t>
  </si>
  <si>
    <t>یزد</t>
  </si>
  <si>
    <t>گچساران</t>
  </si>
  <si>
    <t>نجف‌آباد</t>
  </si>
  <si>
    <t>برچسب انرژی ساختمان غیر مسکونی
کاربری اداری</t>
  </si>
  <si>
    <t>حرارتی</t>
  </si>
  <si>
    <t>الکتریکی</t>
  </si>
  <si>
    <t>سال</t>
  </si>
  <si>
    <r>
      <t>m</t>
    </r>
    <r>
      <rPr>
        <vertAlign val="superscript"/>
        <sz val="11"/>
        <color theme="1"/>
        <rFont val="Calibri"/>
        <family val="2"/>
        <scheme val="minor"/>
      </rPr>
      <t>3</t>
    </r>
  </si>
  <si>
    <t>تاریخ آغاز بهره‌برداری از ساختمان</t>
  </si>
  <si>
    <t>دوره ارزیابی</t>
  </si>
  <si>
    <t>شاخص مصرف ویژه انرژی اولیه ساختمان</t>
  </si>
  <si>
    <t>شاخص مصرف ویژه انرژی اولیه ساختمان ایده‌آل</t>
  </si>
  <si>
    <t>نسبت انرژی ساختمان</t>
  </si>
  <si>
    <t>مساحت اعیان ساختمان</t>
  </si>
  <si>
    <t>مساحت مفید ساختمان</t>
  </si>
  <si>
    <t>شهر محل استقرار ساختمان</t>
  </si>
  <si>
    <t>نیاز غالب و درجه انرژی سالانه شهر</t>
  </si>
  <si>
    <t>نشانی</t>
  </si>
  <si>
    <t>کد پستی</t>
  </si>
  <si>
    <t>شناسه ملی ساختمان</t>
  </si>
  <si>
    <t>شماره برچسب</t>
  </si>
  <si>
    <t>تاریخ اعتبار برچسب</t>
  </si>
  <si>
    <r>
      <t>m</t>
    </r>
    <r>
      <rPr>
        <vertAlign val="superscript"/>
        <sz val="11"/>
        <color theme="1"/>
        <rFont val="Calibri"/>
        <family val="2"/>
        <scheme val="minor"/>
      </rPr>
      <t>2</t>
    </r>
  </si>
  <si>
    <r>
      <t>kWh/m</t>
    </r>
    <r>
      <rPr>
        <vertAlign val="superscript"/>
        <sz val="11"/>
        <color theme="1"/>
        <rFont val="Calibri"/>
        <family val="2"/>
        <scheme val="minor"/>
      </rPr>
      <t>2</t>
    </r>
    <r>
      <rPr>
        <sz val="11"/>
        <color theme="1"/>
        <rFont val="Calibri"/>
        <family val="2"/>
        <scheme val="minor"/>
      </rPr>
      <t>/year</t>
    </r>
  </si>
  <si>
    <t>نام ساختمان:</t>
  </si>
  <si>
    <t>شماره</t>
  </si>
  <si>
    <t>-</t>
  </si>
  <si>
    <t>آبادچی-فریدن</t>
  </si>
  <si>
    <t>آبعلی</t>
  </si>
  <si>
    <t>آجی‌چای</t>
  </si>
  <si>
    <t>احمدآباد-درودزن</t>
  </si>
  <si>
    <t>احمدوند</t>
  </si>
  <si>
    <t>اختحوان گلپايگان</t>
  </si>
  <si>
    <t>اراك</t>
  </si>
  <si>
    <t>اردبيل</t>
  </si>
  <si>
    <t>آزادشهر</t>
  </si>
  <si>
    <t>استور</t>
  </si>
  <si>
    <t>اسدآباد بيرجند</t>
  </si>
  <si>
    <t>اسكو</t>
  </si>
  <si>
    <t>اسلام‌آباد غرب</t>
  </si>
  <si>
    <t>آغاجاري</t>
  </si>
  <si>
    <t>افراچال</t>
  </si>
  <si>
    <t>الیگودرز</t>
  </si>
  <si>
    <t>امام فیس</t>
  </si>
  <si>
    <t>امیدیه</t>
  </si>
  <si>
    <t>امین‌آباد</t>
  </si>
  <si>
    <t>انارک</t>
  </si>
  <si>
    <t>اندیمشک</t>
  </si>
  <si>
    <t>آوج</t>
  </si>
  <si>
    <t>اهواز(ملاثانی)</t>
  </si>
  <si>
    <t>ایوانکی</t>
  </si>
  <si>
    <t>بابل</t>
  </si>
  <si>
    <t>باراندوزچای</t>
  </si>
  <si>
    <t>بارنیشابور</t>
  </si>
  <si>
    <t>باغ ملک</t>
  </si>
  <si>
    <t>بستان‌آباد</t>
  </si>
  <si>
    <t>بمبور</t>
  </si>
  <si>
    <t>بندرانزلی</t>
  </si>
  <si>
    <t>بندربوشهر</t>
  </si>
  <si>
    <t>بندردیر</t>
  </si>
  <si>
    <t>بندرعباس</t>
  </si>
  <si>
    <t>بن‌سیدان</t>
  </si>
  <si>
    <t>بنکوه</t>
  </si>
  <si>
    <t>بوئین زهرا</t>
  </si>
  <si>
    <t>بی بالان</t>
  </si>
  <si>
    <t>بیاضه بیابانک</t>
  </si>
  <si>
    <t>بیجار</t>
  </si>
  <si>
    <t>پل کله</t>
  </si>
  <si>
    <t>پیرانشهر</t>
  </si>
  <si>
    <t>پیله‌سرا</t>
  </si>
  <si>
    <t>تازه کند</t>
  </si>
  <si>
    <t>تاشکویه کله‌گاه</t>
  </si>
  <si>
    <t>تاکستان</t>
  </si>
  <si>
    <t>تکاب</t>
  </si>
  <si>
    <t>تنگ پنج</t>
  </si>
  <si>
    <t>جاسک</t>
  </si>
  <si>
    <t>جزیره ابوموسی</t>
  </si>
  <si>
    <t>جزیره خارک</t>
  </si>
  <si>
    <t>جزیره سیری</t>
  </si>
  <si>
    <t>جزیره قشم</t>
  </si>
  <si>
    <t>جزیره کیش</t>
  </si>
  <si>
    <t>جیرفت</t>
  </si>
  <si>
    <t>چغارت</t>
  </si>
  <si>
    <t>حاجی‌آباد (بندرعباس)</t>
  </si>
  <si>
    <t>حجت آباد (پیشکوه)</t>
  </si>
  <si>
    <t>حمیدیه</t>
  </si>
  <si>
    <t>حنا</t>
  </si>
  <si>
    <t>خرم‌آباد</t>
  </si>
  <si>
    <t>خرم‌آباد تنکابن</t>
  </si>
  <si>
    <t>خرم‌دره</t>
  </si>
  <si>
    <t>خرمشهر</t>
  </si>
  <si>
    <t>خشکه‌داران تنکابن</t>
  </si>
  <si>
    <t>خفر</t>
  </si>
  <si>
    <t>خوربیابانک</t>
  </si>
  <si>
    <t>داشبند بوکان</t>
  </si>
  <si>
    <t>دامغان</t>
  </si>
  <si>
    <t>دامنه فریدن</t>
  </si>
  <si>
    <t>درگز</t>
  </si>
  <si>
    <t>دره تخت</t>
  </si>
  <si>
    <t>دشت‌ناز</t>
  </si>
  <si>
    <t>دوگنبندان</t>
  </si>
  <si>
    <t>ده‌صومعه</t>
  </si>
  <si>
    <t>دیهوک</t>
  </si>
  <si>
    <t>رشت</t>
  </si>
  <si>
    <t>رودبار گیلان</t>
  </si>
  <si>
    <t>زردگل سرخ‌آباد</t>
  </si>
  <si>
    <t>زرینه اوبانو</t>
  </si>
  <si>
    <t>سپیددشت</t>
  </si>
  <si>
    <t>سددرودزن</t>
  </si>
  <si>
    <t>سرپل ذهاب</t>
  </si>
  <si>
    <t>سرکت تجن</t>
  </si>
  <si>
    <t>سنگ ترش</t>
  </si>
  <si>
    <t>سنگ سوراخ</t>
  </si>
  <si>
    <t>سوپاشی</t>
  </si>
  <si>
    <t>سیرجان</t>
  </si>
  <si>
    <t>شبانکاره</t>
  </si>
  <si>
    <t>شمس‌آباد اراک</t>
  </si>
  <si>
    <t>شمعون</t>
  </si>
  <si>
    <t>شوش</t>
  </si>
  <si>
    <t>شهربابک</t>
  </si>
  <si>
    <t>شیرگاه</t>
  </si>
  <si>
    <t>شیروان بروجرد</t>
  </si>
  <si>
    <t>صفی‌آباد دزفول</t>
  </si>
  <si>
    <t>طرق کرتیان</t>
  </si>
  <si>
    <t>عباس‌آباد قم</t>
  </si>
  <si>
    <t>فومن</t>
  </si>
  <si>
    <t>فیروزآباد خلخال</t>
  </si>
  <si>
    <t>قائمشهر</t>
  </si>
  <si>
    <t>قراخین قائمشهر</t>
  </si>
  <si>
    <t>قرآن تالار</t>
  </si>
  <si>
    <t>قره آغاج</t>
  </si>
  <si>
    <t>قزوین</t>
  </si>
  <si>
    <t>قصرشیرین</t>
  </si>
  <si>
    <t>قطورچای</t>
  </si>
  <si>
    <t>قمشه (شهررضا)</t>
  </si>
  <si>
    <t>قوچان</t>
  </si>
  <si>
    <t>کازرون</t>
  </si>
  <si>
    <t>کاشمر</t>
  </si>
  <si>
    <t>کبوترآباد</t>
  </si>
  <si>
    <t>کرج</t>
  </si>
  <si>
    <t>کرند</t>
  </si>
  <si>
    <t>کره سنگ</t>
  </si>
  <si>
    <t>کشف‌رود</t>
  </si>
  <si>
    <t>کنارک چابهار</t>
  </si>
  <si>
    <t>کنگاور</t>
  </si>
  <si>
    <t>کوتیان صفی‌آباد</t>
  </si>
  <si>
    <t>کوهرنگ</t>
  </si>
  <si>
    <t>کهنوج</t>
  </si>
  <si>
    <t>گتوند</t>
  </si>
  <si>
    <t>گرگان آشتیان</t>
  </si>
  <si>
    <t>گرمسار(داورآباد)</t>
  </si>
  <si>
    <t>گلمکان</t>
  </si>
  <si>
    <t>گنبدقابوس</t>
  </si>
  <si>
    <t>گورگین-خبر</t>
  </si>
  <si>
    <t>گوشه نهاوند</t>
  </si>
  <si>
    <t>لار-پلور</t>
  </si>
  <si>
    <t>لاهیجان</t>
  </si>
  <si>
    <t>لتیان</t>
  </si>
  <si>
    <t>لیقوان</t>
  </si>
  <si>
    <t>ماکو</t>
  </si>
  <si>
    <t>مرودشت</t>
  </si>
  <si>
    <t>مسجدسلیمان</t>
  </si>
  <si>
    <t>مشیران</t>
  </si>
  <si>
    <t>ملایر</t>
  </si>
  <si>
    <t>موچان</t>
  </si>
  <si>
    <t>مهرگرد</t>
  </si>
  <si>
    <t>میاندوآب</t>
  </si>
  <si>
    <t>میانده جیرفت</t>
  </si>
  <si>
    <t>میانه</t>
  </si>
  <si>
    <t>میرجاوه</t>
  </si>
  <si>
    <t>میمه</t>
  </si>
  <si>
    <t>میناب</t>
  </si>
  <si>
    <t>نایین</t>
  </si>
  <si>
    <t>نورآباد ممسنی</t>
  </si>
  <si>
    <t>نوژیان</t>
  </si>
  <si>
    <t>نهبندان</t>
  </si>
  <si>
    <t>نی‌ریز</t>
  </si>
  <si>
    <t>نیشابور</t>
  </si>
  <si>
    <t>ورامین</t>
  </si>
  <si>
    <t>ورزنه</t>
  </si>
  <si>
    <t>ولدآباد</t>
  </si>
  <si>
    <t>همگین</t>
  </si>
  <si>
    <t>هوتن (چات)</t>
  </si>
  <si>
    <t>هویزه</t>
  </si>
  <si>
    <t>نیاز انرژی</t>
  </si>
  <si>
    <t>زیاد</t>
  </si>
  <si>
    <t>متوسط</t>
  </si>
  <si>
    <t>کم</t>
  </si>
  <si>
    <t>نیاز غالب حرارتی</t>
  </si>
  <si>
    <t>سرمایش</t>
  </si>
  <si>
    <t>گرمایش</t>
  </si>
  <si>
    <t>گرمایش/سرمایش</t>
  </si>
  <si>
    <t>ساختمان ایده آل</t>
  </si>
  <si>
    <t>گرمایش زیاد</t>
  </si>
  <si>
    <t>سرمایش زیاد</t>
  </si>
  <si>
    <t>گرمایش/سرمایش متوسط</t>
  </si>
  <si>
    <t>گرمایش/سرمایش کم</t>
  </si>
  <si>
    <t>ضریب تبدیل انرژی الکتریکی به انرژی اولیه</t>
  </si>
  <si>
    <t>ارزش حرارتی خالص گاز طبیعی (Mj)</t>
  </si>
  <si>
    <t>ارزش حرارتی خالص گازوییل (Mj)</t>
  </si>
  <si>
    <t>ارزش حرارتی خالص مازوت (Mj)</t>
  </si>
  <si>
    <t>واحد مصرف</t>
  </si>
  <si>
    <t>ضریب تبدیل گاز طبیعی به انرژی اولیه</t>
  </si>
  <si>
    <t>ضریب تبدیل گازوییل به انرژی اولیه</t>
  </si>
  <si>
    <t>ضریب تبدیل مازوت به انرژی اولیه</t>
  </si>
  <si>
    <t>مصرف انرژی سال اول</t>
  </si>
  <si>
    <t>مصرف انرژی سال دوم</t>
  </si>
  <si>
    <t>مصرف انرژی سال سوم</t>
  </si>
  <si>
    <t>مصرف انرژی غیر مشمول: اتاق سرور و دیتا سنتر</t>
  </si>
  <si>
    <t>مصرف انرژی غیر مشمول: آسانسور</t>
  </si>
  <si>
    <t>مصرف انرژی غیر مشمول: سایر</t>
  </si>
  <si>
    <t>ضریب تصحیح چیلر جذبی</t>
  </si>
  <si>
    <t>سایر</t>
  </si>
  <si>
    <t>ساختمان ایده‌آل</t>
  </si>
  <si>
    <t>ضریب چیلر جذبی</t>
  </si>
  <si>
    <t>گرمایش متوسط</t>
  </si>
  <si>
    <t>دارد</t>
  </si>
  <si>
    <t>ندارد</t>
  </si>
  <si>
    <t>مصرف سالانه گاز طبیعی</t>
  </si>
  <si>
    <t>مصرف سالانه گازوییل</t>
  </si>
  <si>
    <t>مصرف سالانه مازوت</t>
  </si>
  <si>
    <t>تبدیل واحد</t>
  </si>
  <si>
    <t>مصرف انرژی اولیه ساختمان</t>
  </si>
  <si>
    <t>مصرف سالانه انرژی الکتریکی</t>
  </si>
  <si>
    <t xml:space="preserve"> سیستم سرمایش جذبی:</t>
  </si>
  <si>
    <t>ضوابط صرفه‌جویی انرژی در ساختمانها</t>
  </si>
  <si>
    <t>ساختمان از ابتدای سال 1402 مشمول افزایش گاز بها به میزان</t>
  </si>
  <si>
    <t>استفاده از پاداش صرفه‌جویی انرژی در تعرفه گاز و برق  به میزان</t>
  </si>
  <si>
    <t>امکان پذیر می‌باشد.</t>
  </si>
  <si>
    <t>می‌باشد.</t>
  </si>
  <si>
    <t xml:space="preserve">مطابق با استاندارد برچسب انرژی ساختمان برای ثبت مصارف غیر مشمول لازم است، کنتور تفکیکی نصب گردد و یا از خدمات ممیزی انرژی شرکتهای دارای رتبه مشاوره بهینه‌سازی انرژی از سازمان برنامه‌ریزی و مدیریت کشور اقدام گردد. شرکت آریان بهسا آمادگی انجام ممیزی انرژی ساختمان و تعیین سهم مصارف غیر مشمول در ساختمان را دارد. </t>
  </si>
  <si>
    <t>ساختمان از ابتدای سال 1402 مشمول افزایش تعرفه برق به میزان</t>
  </si>
  <si>
    <t>مطابق با ماده 5 آیین نامه ضوابط صرفه‌جویی انرژی در ساختمانها، امکان بهره‌مندی از ظرفیت ماده 12 قانون رفع موانع تولید رقابت پذیر و ارتقای نظام مالی کشور جهت اجرای راهکارهای بهبود کارایی انرژی و صرفه جویی در مصرف انرژی ساختمان میسر می‌باشد.</t>
  </si>
  <si>
    <t>در صورت هرگونه سئوال و ابهام درخصوص استاندارد برچسب انرژی ساختمان در ساختمانهای اداری با تماس بگیرید</t>
  </si>
  <si>
    <t>E: info@behsa.ir</t>
  </si>
  <si>
    <t>T: 021-66086739</t>
  </si>
  <si>
    <t>F:021-66086738</t>
  </si>
  <si>
    <t>W: www.behsa.ir</t>
  </si>
  <si>
    <t>پاداش:</t>
  </si>
  <si>
    <t>جریمه گاز:</t>
  </si>
  <si>
    <t>جریمه برق</t>
  </si>
  <si>
    <t>پاداش</t>
  </si>
  <si>
    <t>با توجه به اینکه ساختمان ممکن است از سوختهای مختلف نظیر گازوییل، مازوت، نفت سفید، گاز مایع و ... استفاده نماید و در تصویر برچسب انرژی ساختمان فضای مناسبی برای درج انواع سوختها لحاظ نشده است، لذا در بخش مصرف انرژی ساختمان هر دو انرژی حرارتی و الکتریکی در شکل استاندارد برچسب انرژی براساس انرژی اولیه  بیان شده است و شکل استاندارد تغییر کرده است. بدیهی است واحد مترمکعب برای انرژی حرارتی (گاز طبیعی) نیز به کیلووات ساعت تبدیل شده است. قابل ذکر است این امکان برای کاربر ایجاد شده است که در صورت لزوم بخشهای مربوط به اطلاعات سوختهای گازوییل و مازوت در صفحه دوم فایل را ویرایش و هر سوخت دیگری را در صورت لزوم جایگزین نماید و با تصحیح مقدار ارزش حرارتی سوخت، محاسبات انجام شود. توجه به این نکته ضرورت دارد که ضرایب تبدیل انرژی الکتریکی و انرژی حررتی به انرژی اولیه مطابق با استاندارد باید توسط نهادهای ذی‌صلاح اعلام شود و کاربر می تواند در صورت اعلام ضرایب، مقادیر آنها در صفحه دوم فایل را اصلاح نماید.</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</si>
</sst>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6" x14ac:knownFonts="1">
    <font>
      <sz val="11"/>
      <color theme="1"/>
      <name val="Calibri"/>
      <family val="2"/>
      <charset val="178"/>
      <scheme val="minor"/>
    </font>
    <font>
      <sz val="11"/>
      <color theme="1"/>
      <name val="Calibri"/>
      <family val="2"/>
      <scheme val="minor"/>
    </font>
    <font>
      <sz val="11"/>
      <color theme="1"/>
      <name val="Calibri"/>
      <family val="2"/>
      <scheme val="minor"/>
    </font>
    <font>
      <sz val="11"/>
      <color theme="1"/>
      <name val="B Lotus"/>
      <charset val="178"/>
    </font>
    <font>
      <u/>
      <sz val="11"/>
      <color theme="10"/>
      <name val="Calibri"/>
      <family val="2"/>
      <charset val="178"/>
    </font>
    <font>
      <sz val="11"/>
      <color theme="0" tint="-4.9989318521683403E-2"/>
      <name val="B Lotus"/>
      <charset val="178"/>
    </font>
    <font>
      <b/>
      <sz val="16"/>
      <color theme="1"/>
      <name val="B Nazanin"/>
      <charset val="178"/>
    </font>
    <font>
      <sz val="11"/>
      <color theme="1"/>
      <name val="B Nazanin"/>
      <charset val="178"/>
    </font>
    <font>
      <b/>
      <sz val="11"/>
      <color theme="0"/>
      <name val="Cambria"/>
      <family val="1"/>
      <scheme val="major"/>
    </font>
    <font>
      <sz val="11"/>
      <color theme="1"/>
      <name val="Calibri"/>
      <family val="2"/>
    </font>
    <font>
      <b/>
      <sz val="12"/>
      <color theme="1"/>
      <name val="B Lotus"/>
      <charset val="178"/>
    </font>
    <font>
      <b/>
      <sz val="8"/>
      <color theme="1"/>
      <name val="B Lotus"/>
      <charset val="178"/>
    </font>
    <font>
      <b/>
      <sz val="11"/>
      <color theme="1"/>
      <name val="B Nazanin"/>
      <charset val="178"/>
    </font>
    <font>
      <b/>
      <sz val="12"/>
      <color theme="1"/>
      <name val="B Nazanin"/>
      <charset val="178"/>
    </font>
    <font>
      <vertAlign val="superscript"/>
      <sz val="11"/>
      <color theme="1"/>
      <name val="Calibri"/>
      <family val="2"/>
      <scheme val="minor"/>
    </font>
    <font>
      <sz val="11"/>
      <color rgb="FF000000"/>
      <name val="Calibri"/>
      <family val="2"/>
      <scheme val="minor"/>
    </font>
  </fonts>
  <fills count="4">
    <fill>
      <patternFill patternType="none"/>
    </fill>
    <fill>
      <patternFill patternType="gray125"/>
    </fill>
    <fill>
      <patternFill patternType="solid">
        <fgColor theme="6" tint="0.79998168889431442"/>
        <bgColor indexed="64"/>
      </patternFill>
    </fill>
    <fill>
      <patternFill patternType="solid">
        <fgColor theme="0" tint="-4.9989318521683403E-2"/>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style="medium">
        <color indexed="64"/>
      </top>
      <bottom style="medium">
        <color indexed="64"/>
      </bottom>
      <diagonal/>
    </border>
  </borders>
  <cellStyleXfs count="2">
    <xf numFmtId="0" fontId="0" fillId="0" borderId="0"/>
    <xf numFmtId="0" fontId="4" fillId="0" borderId="0" applyNumberFormat="0" applyFill="0" applyBorder="0" applyAlignment="0" applyProtection="0">
      <alignment vertical="top"/>
      <protection locked="0"/>
    </xf>
  </cellStyleXfs>
  <cellXfs count="190">
    <xf numFmtId="0" fontId="0" fillId="0" borderId="0" xfId="0"/>
    <xf numFmtId="0" fontId="0" fillId="0" borderId="0" xfId="0" applyFill="1" applyBorder="1"/>
    <xf numFmtId="0" fontId="8" fillId="0" borderId="0" xfId="0" applyNumberFormat="1" applyFont="1" applyFill="1" applyBorder="1" applyAlignment="1" applyProtection="1">
      <alignment horizontal="center" vertical="center"/>
      <protection hidden="1"/>
    </xf>
    <xf numFmtId="0" fontId="3" fillId="0" borderId="0" xfId="0" applyFont="1" applyAlignment="1" applyProtection="1">
      <alignment horizontal="center" vertical="center"/>
      <protection hidden="1"/>
    </xf>
    <xf numFmtId="0" fontId="12" fillId="0" borderId="6" xfId="0" applyFont="1" applyBorder="1" applyAlignment="1" applyProtection="1">
      <alignment vertical="center"/>
      <protection hidden="1"/>
    </xf>
    <xf numFmtId="0" fontId="3" fillId="0" borderId="0" xfId="0" applyFont="1" applyFill="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0" fontId="3" fillId="0" borderId="0" xfId="0" applyFont="1" applyFill="1" applyAlignment="1" applyProtection="1">
      <alignment horizontal="center" vertical="center"/>
      <protection hidden="1"/>
    </xf>
    <xf numFmtId="0" fontId="3" fillId="0" borderId="3" xfId="0" applyFont="1" applyBorder="1" applyAlignment="1" applyProtection="1">
      <alignment horizontal="center" vertical="center"/>
      <protection hidden="1"/>
    </xf>
    <xf numFmtId="0" fontId="3" fillId="0" borderId="4" xfId="0" applyFont="1" applyBorder="1" applyAlignment="1" applyProtection="1">
      <alignment horizontal="center" vertical="center"/>
      <protection hidden="1"/>
    </xf>
    <xf numFmtId="0" fontId="3" fillId="0" borderId="4" xfId="0" applyNumberFormat="1" applyFont="1" applyBorder="1" applyAlignment="1" applyProtection="1">
      <alignment horizontal="center" vertical="center"/>
      <protection hidden="1"/>
    </xf>
    <xf numFmtId="0" fontId="3" fillId="3" borderId="1" xfId="0" applyFont="1" applyFill="1" applyBorder="1" applyAlignment="1" applyProtection="1">
      <alignment horizontal="center" vertical="center"/>
      <protection hidden="1"/>
    </xf>
    <xf numFmtId="0" fontId="3" fillId="0" borderId="1" xfId="0" applyFont="1" applyBorder="1" applyAlignment="1" applyProtection="1">
      <alignment horizontal="center" vertical="center"/>
      <protection hidden="1"/>
    </xf>
    <xf numFmtId="0" fontId="3" fillId="0" borderId="8" xfId="0" applyFont="1" applyBorder="1" applyAlignment="1" applyProtection="1">
      <alignment horizontal="center" vertical="center"/>
      <protection hidden="1"/>
    </xf>
    <xf numFmtId="0" fontId="3" fillId="0" borderId="0" xfId="0" applyNumberFormat="1" applyFont="1" applyBorder="1" applyAlignment="1" applyProtection="1">
      <alignment horizontal="center" vertical="center"/>
      <protection hidden="1"/>
    </xf>
    <xf numFmtId="0" fontId="3" fillId="0" borderId="1" xfId="0" applyFont="1" applyFill="1" applyBorder="1" applyAlignment="1" applyProtection="1">
      <alignment horizontal="center" vertical="center"/>
      <protection hidden="1"/>
    </xf>
    <xf numFmtId="0" fontId="9" fillId="0" borderId="0" xfId="0" applyFont="1" applyAlignment="1" applyProtection="1">
      <alignment horizontal="center" vertical="center"/>
      <protection hidden="1"/>
    </xf>
    <xf numFmtId="0" fontId="3" fillId="0" borderId="1" xfId="0" applyFont="1" applyBorder="1" applyAlignment="1" applyProtection="1">
      <alignment horizontal="center" vertical="center" shrinkToFit="1"/>
      <protection hidden="1"/>
    </xf>
    <xf numFmtId="0" fontId="3" fillId="0" borderId="5" xfId="0" applyFont="1" applyBorder="1" applyAlignment="1" applyProtection="1">
      <alignment horizontal="center" vertical="center"/>
      <protection hidden="1"/>
    </xf>
    <xf numFmtId="0" fontId="3" fillId="0" borderId="6" xfId="0" applyFont="1" applyBorder="1" applyAlignment="1" applyProtection="1">
      <alignment horizontal="center" vertical="center"/>
      <protection hidden="1"/>
    </xf>
    <xf numFmtId="0" fontId="3" fillId="0" borderId="6" xfId="0" applyNumberFormat="1" applyFont="1" applyBorder="1" applyAlignment="1" applyProtection="1">
      <alignment horizontal="center" vertical="center"/>
      <protection hidden="1"/>
    </xf>
    <xf numFmtId="0" fontId="12" fillId="0" borderId="11" xfId="0" applyFont="1" applyBorder="1" applyAlignment="1" applyProtection="1">
      <alignment vertical="center" wrapText="1"/>
      <protection hidden="1"/>
    </xf>
    <xf numFmtId="0" fontId="5" fillId="0" borderId="0" xfId="0" applyFont="1" applyFill="1" applyBorder="1" applyAlignment="1" applyProtection="1">
      <alignment horizontal="center" vertical="center"/>
      <protection hidden="1"/>
    </xf>
    <xf numFmtId="0" fontId="4" fillId="0" borderId="0" xfId="1" applyFill="1" applyBorder="1" applyAlignment="1" applyProtection="1">
      <alignment horizontal="center" wrapText="1"/>
      <protection hidden="1"/>
    </xf>
    <xf numFmtId="0" fontId="3" fillId="0" borderId="15" xfId="0" applyFont="1" applyBorder="1" applyAlignment="1" applyProtection="1">
      <alignment horizontal="center" vertical="center"/>
      <protection hidden="1"/>
    </xf>
    <xf numFmtId="0" fontId="3" fillId="0" borderId="16" xfId="0" applyFont="1" applyBorder="1" applyAlignment="1" applyProtection="1">
      <alignment horizontal="center" vertical="center"/>
      <protection hidden="1"/>
    </xf>
    <xf numFmtId="0" fontId="3" fillId="0" borderId="17" xfId="0" applyFont="1" applyBorder="1" applyAlignment="1" applyProtection="1">
      <alignment horizontal="center" vertical="center"/>
      <protection hidden="1"/>
    </xf>
    <xf numFmtId="0" fontId="12" fillId="0" borderId="1" xfId="0" applyFont="1" applyBorder="1" applyAlignment="1" applyProtection="1">
      <alignment horizontal="center" vertical="center" wrapText="1"/>
      <protection hidden="1"/>
    </xf>
    <xf numFmtId="0" fontId="7" fillId="0" borderId="1" xfId="0" applyFont="1" applyBorder="1" applyAlignment="1" applyProtection="1">
      <alignment horizontal="center" vertical="center" wrapText="1"/>
      <protection hidden="1"/>
    </xf>
    <xf numFmtId="0" fontId="2" fillId="0" borderId="1" xfId="0" applyFont="1" applyBorder="1" applyAlignment="1" applyProtection="1">
      <alignment horizontal="center" vertical="center" wrapText="1"/>
      <protection hidden="1"/>
    </xf>
    <xf numFmtId="0" fontId="3" fillId="0" borderId="23" xfId="0" applyFont="1" applyBorder="1" applyAlignment="1" applyProtection="1">
      <alignment horizontal="center" vertical="center"/>
      <protection hidden="1"/>
    </xf>
    <xf numFmtId="0" fontId="3" fillId="0" borderId="24" xfId="0" applyFont="1" applyBorder="1" applyAlignment="1" applyProtection="1">
      <alignment horizontal="center" vertical="center"/>
      <protection hidden="1"/>
    </xf>
    <xf numFmtId="0" fontId="3" fillId="0" borderId="31" xfId="0" applyFont="1" applyBorder="1" applyAlignment="1" applyProtection="1">
      <alignment horizontal="center" vertical="center"/>
      <protection hidden="1"/>
    </xf>
    <xf numFmtId="0" fontId="3" fillId="2" borderId="18" xfId="0" applyFont="1" applyFill="1" applyBorder="1" applyAlignment="1" applyProtection="1">
      <alignment horizontal="center" vertical="center"/>
      <protection hidden="1"/>
    </xf>
    <xf numFmtId="0" fontId="3" fillId="0" borderId="19" xfId="0" applyFont="1" applyBorder="1" applyAlignment="1" applyProtection="1">
      <alignment horizontal="center" vertical="center"/>
      <protection hidden="1"/>
    </xf>
    <xf numFmtId="0" fontId="3" fillId="0" borderId="26" xfId="0" applyFont="1" applyBorder="1" applyAlignment="1" applyProtection="1">
      <alignment horizontal="center" vertical="center"/>
      <protection hidden="1"/>
    </xf>
    <xf numFmtId="0" fontId="3" fillId="0" borderId="10" xfId="0" applyFont="1" applyBorder="1" applyAlignment="1" applyProtection="1">
      <alignment horizontal="center" vertical="center"/>
      <protection hidden="1"/>
    </xf>
    <xf numFmtId="0" fontId="3" fillId="2" borderId="20" xfId="0" applyFont="1" applyFill="1" applyBorder="1" applyAlignment="1" applyProtection="1">
      <alignment horizontal="center" vertical="center"/>
      <protection hidden="1"/>
    </xf>
    <xf numFmtId="0" fontId="3" fillId="0" borderId="21" xfId="0" applyFont="1" applyBorder="1" applyAlignment="1" applyProtection="1">
      <alignment horizontal="center" vertical="center"/>
      <protection hidden="1"/>
    </xf>
    <xf numFmtId="0" fontId="3" fillId="0" borderId="22" xfId="0" applyFont="1" applyBorder="1" applyAlignment="1" applyProtection="1">
      <alignment horizontal="center" vertical="center"/>
      <protection hidden="1"/>
    </xf>
    <xf numFmtId="0" fontId="3" fillId="0" borderId="27" xfId="0" applyFont="1" applyBorder="1" applyAlignment="1" applyProtection="1">
      <alignment horizontal="center" vertical="center"/>
      <protection hidden="1"/>
    </xf>
    <xf numFmtId="0" fontId="3" fillId="0" borderId="28" xfId="0" applyFont="1" applyBorder="1" applyAlignment="1" applyProtection="1">
      <alignment horizontal="center" vertical="center"/>
      <protection hidden="1"/>
    </xf>
    <xf numFmtId="0" fontId="3" fillId="0" borderId="29" xfId="0" applyFont="1" applyBorder="1" applyAlignment="1" applyProtection="1">
      <alignment horizontal="center" vertical="center"/>
      <protection hidden="1"/>
    </xf>
    <xf numFmtId="0" fontId="3" fillId="0" borderId="30" xfId="0" applyFont="1" applyBorder="1" applyAlignment="1" applyProtection="1">
      <alignment horizontal="center" vertical="center"/>
      <protection hidden="1"/>
    </xf>
    <xf numFmtId="0" fontId="3" fillId="0" borderId="0" xfId="0" applyNumberFormat="1" applyFont="1" applyFill="1" applyBorder="1" applyAlignment="1" applyProtection="1">
      <alignment horizontal="center" vertical="center"/>
      <protection hidden="1"/>
    </xf>
    <xf numFmtId="0" fontId="7" fillId="0" borderId="10" xfId="0" applyFont="1" applyBorder="1" applyAlignment="1" applyProtection="1">
      <alignment horizontal="center" vertical="center" wrapText="1"/>
      <protection hidden="1"/>
    </xf>
    <xf numFmtId="0" fontId="0" fillId="0" borderId="0" xfId="0" applyFill="1" applyBorder="1" applyProtection="1">
      <protection hidden="1"/>
    </xf>
    <xf numFmtId="0" fontId="10" fillId="0" borderId="0" xfId="0" applyFont="1" applyFill="1" applyBorder="1" applyAlignment="1" applyProtection="1">
      <alignment horizontal="justify" vertical="center" wrapText="1" readingOrder="2"/>
      <protection hidden="1"/>
    </xf>
    <xf numFmtId="0" fontId="11" fillId="0" borderId="0" xfId="0" applyFont="1" applyFill="1" applyBorder="1" applyAlignment="1" applyProtection="1">
      <alignment horizontal="justify" vertical="center" wrapText="1" readingOrder="2"/>
      <protection hidden="1"/>
    </xf>
    <xf numFmtId="0" fontId="7" fillId="0" borderId="12" xfId="0" applyFont="1" applyBorder="1" applyAlignment="1" applyProtection="1">
      <alignment horizontal="center" vertical="center" wrapText="1"/>
      <protection hidden="1"/>
    </xf>
    <xf numFmtId="0" fontId="7" fillId="0" borderId="11" xfId="0" applyFont="1" applyBorder="1" applyAlignment="1" applyProtection="1">
      <alignment vertical="center" wrapText="1"/>
      <protection hidden="1"/>
    </xf>
    <xf numFmtId="0" fontId="12" fillId="0" borderId="33" xfId="0" applyFont="1" applyBorder="1" applyAlignment="1" applyProtection="1">
      <alignment horizontal="center" vertical="center"/>
      <protection hidden="1"/>
    </xf>
    <xf numFmtId="0" fontId="3" fillId="0" borderId="0" xfId="0" applyNumberFormat="1" applyFont="1" applyAlignment="1" applyProtection="1">
      <alignment horizontal="center" vertical="center"/>
      <protection hidden="1"/>
    </xf>
    <xf numFmtId="0" fontId="7" fillId="0" borderId="1" xfId="0" applyFont="1" applyBorder="1" applyAlignment="1" applyProtection="1">
      <alignment horizontal="center" vertical="center" wrapText="1"/>
      <protection locked="0" hidden="1"/>
    </xf>
    <xf numFmtId="0" fontId="7" fillId="0" borderId="0" xfId="0" applyFont="1" applyAlignment="1" applyProtection="1">
      <alignment horizontal="center" vertical="center"/>
      <protection hidden="1"/>
    </xf>
    <xf numFmtId="0" fontId="7" fillId="0" borderId="0" xfId="0" applyNumberFormat="1" applyFont="1" applyAlignment="1" applyProtection="1">
      <alignment horizontal="center" vertical="center"/>
      <protection hidden="1"/>
    </xf>
    <xf numFmtId="0" fontId="7" fillId="0" borderId="18" xfId="0" applyFont="1" applyBorder="1" applyAlignment="1" applyProtection="1">
      <alignment horizontal="center" vertical="center"/>
      <protection hidden="1"/>
    </xf>
    <xf numFmtId="0" fontId="7" fillId="0" borderId="0" xfId="0" applyFont="1" applyBorder="1" applyAlignment="1" applyProtection="1">
      <alignment horizontal="center" vertical="center"/>
      <protection hidden="1"/>
    </xf>
    <xf numFmtId="0" fontId="7" fillId="0" borderId="0" xfId="0" applyNumberFormat="1" applyFont="1" applyBorder="1" applyAlignment="1" applyProtection="1">
      <alignment horizontal="center" vertical="center"/>
      <protection hidden="1"/>
    </xf>
    <xf numFmtId="0" fontId="7" fillId="0" borderId="19" xfId="0" applyFont="1" applyBorder="1" applyAlignment="1" applyProtection="1">
      <alignment horizontal="center" vertical="center"/>
      <protection hidden="1"/>
    </xf>
    <xf numFmtId="0" fontId="7" fillId="0" borderId="20" xfId="0" applyFont="1" applyBorder="1" applyAlignment="1" applyProtection="1">
      <alignment horizontal="center" vertical="center"/>
      <protection hidden="1"/>
    </xf>
    <xf numFmtId="0" fontId="7" fillId="0" borderId="21" xfId="0" applyFont="1" applyBorder="1" applyAlignment="1" applyProtection="1">
      <alignment horizontal="center" vertical="center"/>
      <protection hidden="1"/>
    </xf>
    <xf numFmtId="0" fontId="7" fillId="0" borderId="21" xfId="0" applyNumberFormat="1" applyFont="1" applyBorder="1" applyAlignment="1" applyProtection="1">
      <alignment horizontal="center" vertical="center"/>
      <protection hidden="1"/>
    </xf>
    <xf numFmtId="0" fontId="7" fillId="0" borderId="22" xfId="0" applyFont="1" applyBorder="1" applyAlignment="1" applyProtection="1">
      <alignment horizontal="center" vertical="center"/>
      <protection hidden="1"/>
    </xf>
    <xf numFmtId="0" fontId="3" fillId="0" borderId="16" xfId="0" applyFont="1" applyFill="1" applyBorder="1" applyAlignment="1" applyProtection="1">
      <alignment horizontal="center" vertical="center"/>
      <protection hidden="1"/>
    </xf>
    <xf numFmtId="0" fontId="3" fillId="0" borderId="17" xfId="0" applyFont="1" applyFill="1" applyBorder="1" applyAlignment="1" applyProtection="1">
      <alignment horizontal="center" vertical="center"/>
      <protection hidden="1"/>
    </xf>
    <xf numFmtId="9" fontId="3" fillId="0" borderId="18" xfId="0" applyNumberFormat="1" applyFont="1" applyBorder="1" applyAlignment="1" applyProtection="1">
      <alignment horizontal="center" vertical="center"/>
      <protection hidden="1"/>
    </xf>
    <xf numFmtId="9" fontId="3" fillId="0" borderId="20" xfId="0" applyNumberFormat="1" applyFont="1" applyBorder="1" applyAlignment="1" applyProtection="1">
      <alignment horizontal="center" vertical="center"/>
      <protection hidden="1"/>
    </xf>
    <xf numFmtId="0" fontId="3" fillId="3" borderId="46" xfId="0" applyFont="1" applyFill="1" applyBorder="1" applyAlignment="1" applyProtection="1">
      <alignment horizontal="center" vertical="center"/>
      <protection hidden="1"/>
    </xf>
    <xf numFmtId="0" fontId="3" fillId="3" borderId="50" xfId="0" applyFont="1" applyFill="1" applyBorder="1" applyAlignment="1" applyProtection="1">
      <alignment horizontal="center" vertical="center"/>
      <protection hidden="1"/>
    </xf>
    <xf numFmtId="0" fontId="3" fillId="3" borderId="11" xfId="0" applyFont="1" applyFill="1" applyBorder="1" applyAlignment="1" applyProtection="1">
      <alignment horizontal="center" vertical="center"/>
      <protection hidden="1"/>
    </xf>
    <xf numFmtId="164" fontId="3" fillId="0" borderId="18" xfId="0" applyNumberFormat="1" applyFont="1" applyBorder="1" applyAlignment="1" applyProtection="1">
      <alignment horizontal="center" vertical="center"/>
      <protection hidden="1"/>
    </xf>
    <xf numFmtId="164" fontId="3" fillId="0" borderId="19" xfId="0" applyNumberFormat="1" applyFont="1" applyBorder="1" applyAlignment="1" applyProtection="1">
      <alignment horizontal="center" vertical="center"/>
      <protection hidden="1"/>
    </xf>
    <xf numFmtId="0" fontId="3" fillId="0" borderId="20" xfId="0" applyFont="1" applyBorder="1" applyAlignment="1" applyProtection="1">
      <alignment horizontal="center" vertical="center"/>
      <protection hidden="1"/>
    </xf>
    <xf numFmtId="164" fontId="3" fillId="0" borderId="22" xfId="0" applyNumberFormat="1" applyFont="1" applyBorder="1" applyAlignment="1" applyProtection="1">
      <alignment horizontal="center" vertical="center"/>
      <protection hidden="1"/>
    </xf>
    <xf numFmtId="3" fontId="7" fillId="0" borderId="10" xfId="0" applyNumberFormat="1" applyFont="1" applyBorder="1" applyAlignment="1" applyProtection="1">
      <alignment horizontal="center" vertical="center" wrapText="1"/>
      <protection hidden="1"/>
    </xf>
    <xf numFmtId="9" fontId="12" fillId="0" borderId="0" xfId="0" applyNumberFormat="1" applyFont="1" applyBorder="1" applyAlignment="1" applyProtection="1">
      <alignment horizontal="center" vertical="center"/>
      <protection hidden="1"/>
    </xf>
    <xf numFmtId="0" fontId="0" fillId="0" borderId="0" xfId="0" applyFill="1" applyBorder="1" applyAlignment="1">
      <alignment horizontal="center"/>
    </xf>
    <xf numFmtId="0" fontId="3" fillId="0" borderId="10" xfId="0" applyFont="1" applyBorder="1" applyAlignment="1" applyProtection="1">
      <alignment horizontal="center" vertical="center"/>
      <protection hidden="1"/>
    </xf>
    <xf numFmtId="0" fontId="3" fillId="0" borderId="11" xfId="0" applyFont="1" applyBorder="1" applyAlignment="1" applyProtection="1">
      <alignment horizontal="center" vertical="center"/>
      <protection hidden="1"/>
    </xf>
    <xf numFmtId="0" fontId="3" fillId="0" borderId="10" xfId="0" applyFont="1" applyFill="1" applyBorder="1" applyAlignment="1" applyProtection="1">
      <alignment horizontal="center" vertical="center"/>
      <protection hidden="1"/>
    </xf>
    <xf numFmtId="0" fontId="3" fillId="0" borderId="11" xfId="0" applyFont="1" applyFill="1" applyBorder="1" applyAlignment="1" applyProtection="1">
      <alignment horizontal="center" vertical="center"/>
      <protection hidden="1"/>
    </xf>
    <xf numFmtId="0" fontId="3" fillId="0" borderId="12" xfId="0" applyFont="1" applyFill="1" applyBorder="1" applyAlignment="1" applyProtection="1">
      <alignment horizontal="center" vertical="center"/>
      <protection hidden="1"/>
    </xf>
    <xf numFmtId="0" fontId="12" fillId="0" borderId="34" xfId="0" applyFont="1" applyBorder="1" applyAlignment="1" applyProtection="1">
      <alignment horizontal="center" vertical="center"/>
      <protection hidden="1"/>
    </xf>
    <xf numFmtId="0" fontId="12" fillId="0" borderId="35" xfId="0" applyFont="1" applyBorder="1" applyAlignment="1" applyProtection="1">
      <alignment horizontal="center" vertical="center"/>
      <protection hidden="1"/>
    </xf>
    <xf numFmtId="0" fontId="12" fillId="0" borderId="1" xfId="0" applyFont="1" applyBorder="1" applyAlignment="1" applyProtection="1">
      <alignment horizontal="center" vertical="center"/>
      <protection hidden="1"/>
    </xf>
    <xf numFmtId="0" fontId="7" fillId="0" borderId="10" xfId="0" applyFont="1" applyBorder="1" applyAlignment="1" applyProtection="1">
      <alignment horizontal="center" vertical="center" wrapText="1"/>
      <protection locked="0" hidden="1"/>
    </xf>
    <xf numFmtId="0" fontId="7" fillId="0" borderId="12" xfId="0" applyFont="1" applyBorder="1" applyAlignment="1" applyProtection="1">
      <alignment horizontal="center" vertical="center" wrapText="1"/>
      <protection locked="0" hidden="1"/>
    </xf>
    <xf numFmtId="0" fontId="7" fillId="0" borderId="11" xfId="0" applyFont="1" applyBorder="1" applyAlignment="1" applyProtection="1">
      <alignment horizontal="center" vertical="center" wrapText="1"/>
      <protection locked="0" hidden="1"/>
    </xf>
    <xf numFmtId="0" fontId="7" fillId="0" borderId="46" xfId="0" applyFont="1" applyBorder="1" applyAlignment="1" applyProtection="1">
      <alignment horizontal="right" vertical="center"/>
      <protection hidden="1"/>
    </xf>
    <xf numFmtId="0" fontId="7" fillId="0" borderId="47" xfId="0" applyFont="1" applyBorder="1" applyAlignment="1" applyProtection="1">
      <alignment horizontal="right" vertical="center"/>
      <protection hidden="1"/>
    </xf>
    <xf numFmtId="0" fontId="7" fillId="0" borderId="35" xfId="0" applyFont="1" applyBorder="1" applyAlignment="1" applyProtection="1">
      <alignment horizontal="right" vertical="center"/>
      <protection hidden="1"/>
    </xf>
    <xf numFmtId="0" fontId="7" fillId="0" borderId="37" xfId="0" applyFont="1" applyBorder="1" applyAlignment="1" applyProtection="1">
      <alignment horizontal="right" vertical="center"/>
      <protection hidden="1"/>
    </xf>
    <xf numFmtId="0" fontId="7" fillId="0" borderId="38" xfId="0" applyFont="1" applyBorder="1" applyAlignment="1" applyProtection="1">
      <alignment horizontal="right" vertical="center"/>
      <protection hidden="1"/>
    </xf>
    <xf numFmtId="0" fontId="7" fillId="0" borderId="39" xfId="0" applyFont="1" applyBorder="1" applyAlignment="1" applyProtection="1">
      <alignment horizontal="right" vertical="center"/>
      <protection hidden="1"/>
    </xf>
    <xf numFmtId="0" fontId="2" fillId="0" borderId="31" xfId="0" applyFont="1" applyBorder="1" applyAlignment="1" applyProtection="1">
      <alignment horizontal="center" vertical="center"/>
      <protection hidden="1"/>
    </xf>
    <xf numFmtId="0" fontId="2" fillId="0" borderId="39" xfId="0" applyFont="1" applyBorder="1" applyAlignment="1" applyProtection="1">
      <alignment horizontal="center" vertical="center"/>
      <protection hidden="1"/>
    </xf>
    <xf numFmtId="0" fontId="7" fillId="0" borderId="24" xfId="0" applyFont="1" applyBorder="1" applyAlignment="1" applyProtection="1">
      <alignment horizontal="center" vertical="center"/>
      <protection locked="0" hidden="1"/>
    </xf>
    <xf numFmtId="0" fontId="7" fillId="0" borderId="25" xfId="0" applyFont="1" applyBorder="1" applyAlignment="1" applyProtection="1">
      <alignment horizontal="center" vertical="center"/>
      <protection locked="0" hidden="1"/>
    </xf>
    <xf numFmtId="0" fontId="7" fillId="0" borderId="40" xfId="0" applyFont="1" applyBorder="1" applyAlignment="1" applyProtection="1">
      <alignment horizontal="center" vertical="center" wrapText="1"/>
      <protection hidden="1"/>
    </xf>
    <xf numFmtId="0" fontId="7" fillId="0" borderId="14" xfId="0" applyFont="1" applyBorder="1" applyAlignment="1" applyProtection="1">
      <alignment horizontal="center" vertical="center" wrapText="1"/>
      <protection hidden="1"/>
    </xf>
    <xf numFmtId="0" fontId="7" fillId="0" borderId="43" xfId="0" applyFont="1" applyBorder="1" applyAlignment="1" applyProtection="1">
      <alignment horizontal="center" vertical="center" wrapText="1"/>
      <protection hidden="1"/>
    </xf>
    <xf numFmtId="0" fontId="7" fillId="0" borderId="28" xfId="0" applyFont="1" applyBorder="1" applyAlignment="1" applyProtection="1">
      <alignment horizontal="right" vertical="center"/>
      <protection locked="0" hidden="1"/>
    </xf>
    <xf numFmtId="0" fontId="7" fillId="0" borderId="29" xfId="0" applyFont="1" applyBorder="1" applyAlignment="1" applyProtection="1">
      <alignment horizontal="right" vertical="center"/>
      <protection locked="0" hidden="1"/>
    </xf>
    <xf numFmtId="0" fontId="2" fillId="0" borderId="44" xfId="0" applyFont="1" applyBorder="1" applyAlignment="1" applyProtection="1">
      <alignment horizontal="center" vertical="center"/>
      <protection hidden="1"/>
    </xf>
    <xf numFmtId="0" fontId="2" fillId="0" borderId="45" xfId="0" applyFont="1" applyBorder="1" applyAlignment="1" applyProtection="1">
      <alignment horizontal="center" vertical="center"/>
      <protection hidden="1"/>
    </xf>
    <xf numFmtId="0" fontId="7" fillId="0" borderId="29" xfId="0" applyFont="1" applyBorder="1" applyAlignment="1" applyProtection="1">
      <alignment horizontal="center" vertical="center"/>
      <protection locked="0" hidden="1"/>
    </xf>
    <xf numFmtId="0" fontId="7" fillId="0" borderId="30" xfId="0" applyFont="1" applyBorder="1" applyAlignment="1" applyProtection="1">
      <alignment horizontal="center" vertical="center"/>
      <protection locked="0" hidden="1"/>
    </xf>
    <xf numFmtId="0" fontId="7" fillId="0" borderId="41" xfId="0" applyFont="1" applyBorder="1" applyAlignment="1" applyProtection="1">
      <alignment horizontal="right" vertical="center"/>
      <protection hidden="1"/>
    </xf>
    <xf numFmtId="0" fontId="7" fillId="0" borderId="12" xfId="0" applyFont="1" applyBorder="1" applyAlignment="1" applyProtection="1">
      <alignment horizontal="right" vertical="center"/>
      <protection hidden="1"/>
    </xf>
    <xf numFmtId="0" fontId="7" fillId="0" borderId="11" xfId="0" applyFont="1" applyBorder="1" applyAlignment="1" applyProtection="1">
      <alignment horizontal="right" vertical="center"/>
      <protection hidden="1"/>
    </xf>
    <xf numFmtId="0" fontId="2" fillId="0" borderId="10" xfId="0" applyFont="1" applyBorder="1" applyAlignment="1" applyProtection="1">
      <alignment horizontal="center" vertical="center"/>
      <protection hidden="1"/>
    </xf>
    <xf numFmtId="0" fontId="2" fillId="0" borderId="11" xfId="0" applyFont="1" applyBorder="1" applyAlignment="1" applyProtection="1">
      <alignment horizontal="center" vertical="center"/>
      <protection hidden="1"/>
    </xf>
    <xf numFmtId="0" fontId="7" fillId="0" borderId="1" xfId="0" applyFont="1" applyBorder="1" applyAlignment="1" applyProtection="1">
      <alignment horizontal="center" vertical="center"/>
      <protection locked="0" hidden="1"/>
    </xf>
    <xf numFmtId="0" fontId="7" fillId="0" borderId="27" xfId="0" applyFont="1" applyBorder="1" applyAlignment="1" applyProtection="1">
      <alignment horizontal="center" vertical="center"/>
      <protection locked="0" hidden="1"/>
    </xf>
    <xf numFmtId="0" fontId="7" fillId="0" borderId="10" xfId="0" applyFont="1" applyBorder="1" applyAlignment="1" applyProtection="1">
      <alignment horizontal="center" vertical="center"/>
      <protection locked="0" hidden="1"/>
    </xf>
    <xf numFmtId="0" fontId="7" fillId="0" borderId="42" xfId="0" applyFont="1" applyBorder="1" applyAlignment="1" applyProtection="1">
      <alignment horizontal="center" vertical="center"/>
      <protection locked="0" hidden="1"/>
    </xf>
    <xf numFmtId="0" fontId="7" fillId="0" borderId="41" xfId="0" applyFont="1" applyBorder="1" applyAlignment="1" applyProtection="1">
      <alignment horizontal="right" vertical="center"/>
      <protection locked="0" hidden="1"/>
    </xf>
    <xf numFmtId="0" fontId="7" fillId="0" borderId="12" xfId="0" applyFont="1" applyBorder="1" applyAlignment="1" applyProtection="1">
      <alignment horizontal="right" vertical="center"/>
      <protection locked="0" hidden="1"/>
    </xf>
    <xf numFmtId="0" fontId="7" fillId="0" borderId="11" xfId="0" applyFont="1" applyBorder="1" applyAlignment="1" applyProtection="1">
      <alignment horizontal="right" vertical="center"/>
      <protection locked="0" hidden="1"/>
    </xf>
    <xf numFmtId="0" fontId="12" fillId="0" borderId="10" xfId="0" applyFont="1" applyBorder="1" applyAlignment="1" applyProtection="1">
      <alignment horizontal="center" vertical="center"/>
      <protection hidden="1"/>
    </xf>
    <xf numFmtId="0" fontId="12" fillId="0" borderId="11" xfId="0" applyFont="1" applyBorder="1" applyAlignment="1" applyProtection="1">
      <alignment horizontal="center" vertical="center"/>
      <protection hidden="1"/>
    </xf>
    <xf numFmtId="0" fontId="7" fillId="0" borderId="26" xfId="0" applyFont="1" applyBorder="1" applyAlignment="1" applyProtection="1">
      <alignment horizontal="right" vertical="center"/>
      <protection hidden="1"/>
    </xf>
    <xf numFmtId="0" fontId="7" fillId="0" borderId="1" xfId="0" applyFont="1" applyBorder="1" applyAlignment="1" applyProtection="1">
      <alignment horizontal="right" vertical="center"/>
      <protection hidden="1"/>
    </xf>
    <xf numFmtId="0" fontId="2" fillId="0" borderId="10" xfId="0" applyFont="1" applyBorder="1" applyAlignment="1" applyProtection="1">
      <alignment horizontal="center" vertical="center"/>
      <protection locked="0" hidden="1"/>
    </xf>
    <xf numFmtId="0" fontId="2" fillId="0" borderId="11" xfId="0" applyFont="1" applyBorder="1" applyAlignment="1" applyProtection="1">
      <alignment horizontal="center" vertical="center"/>
      <protection locked="0" hidden="1"/>
    </xf>
    <xf numFmtId="0" fontId="13" fillId="0" borderId="0" xfId="0" applyFont="1" applyBorder="1" applyAlignment="1" applyProtection="1">
      <alignment horizontal="center" vertical="center"/>
      <protection hidden="1"/>
    </xf>
    <xf numFmtId="0" fontId="7" fillId="0" borderId="26" xfId="0" applyFont="1" applyBorder="1" applyAlignment="1" applyProtection="1">
      <alignment horizontal="right" vertical="center"/>
      <protection locked="0" hidden="1"/>
    </xf>
    <xf numFmtId="0" fontId="7" fillId="0" borderId="1" xfId="0" applyFont="1" applyBorder="1" applyAlignment="1" applyProtection="1">
      <alignment horizontal="right" vertical="center"/>
      <protection locked="0" hidden="1"/>
    </xf>
    <xf numFmtId="0" fontId="12" fillId="0" borderId="33" xfId="0" applyFont="1" applyBorder="1" applyAlignment="1" applyProtection="1">
      <alignment horizontal="center" vertical="center"/>
      <protection hidden="1"/>
    </xf>
    <xf numFmtId="0" fontId="12" fillId="0" borderId="36" xfId="0" applyFont="1" applyBorder="1" applyAlignment="1" applyProtection="1">
      <alignment horizontal="center" vertical="center"/>
      <protection hidden="1"/>
    </xf>
    <xf numFmtId="0" fontId="7" fillId="0" borderId="33" xfId="0" applyFont="1" applyBorder="1" applyAlignment="1" applyProtection="1">
      <alignment horizontal="center" vertical="center"/>
      <protection hidden="1"/>
    </xf>
    <xf numFmtId="0" fontId="7" fillId="0" borderId="36" xfId="0" applyFont="1" applyBorder="1" applyAlignment="1" applyProtection="1">
      <alignment horizontal="center" vertical="center"/>
      <protection hidden="1"/>
    </xf>
    <xf numFmtId="0" fontId="3" fillId="0" borderId="0" xfId="0" applyFont="1" applyAlignment="1" applyProtection="1">
      <alignment horizontal="center" vertical="center"/>
      <protection hidden="1"/>
    </xf>
    <xf numFmtId="0" fontId="7" fillId="0" borderId="1" xfId="0" applyFont="1" applyBorder="1" applyAlignment="1" applyProtection="1">
      <alignment horizontal="center" vertical="center" wrapText="1"/>
      <protection hidden="1"/>
    </xf>
    <xf numFmtId="0" fontId="12" fillId="0" borderId="6" xfId="0" applyFont="1" applyBorder="1" applyAlignment="1" applyProtection="1">
      <alignment horizontal="center" vertical="center"/>
      <protection hidden="1"/>
    </xf>
    <xf numFmtId="0" fontId="13" fillId="0" borderId="1" xfId="0" applyFont="1" applyBorder="1" applyAlignment="1" applyProtection="1">
      <alignment horizontal="center" vertical="center"/>
      <protection hidden="1"/>
    </xf>
    <xf numFmtId="0" fontId="13" fillId="0" borderId="1" xfId="0" applyFont="1" applyBorder="1" applyAlignment="1" applyProtection="1">
      <alignment horizontal="center" vertical="center"/>
      <protection locked="0" hidden="1"/>
    </xf>
    <xf numFmtId="0" fontId="12" fillId="0" borderId="10" xfId="0" applyFont="1" applyBorder="1" applyAlignment="1" applyProtection="1">
      <alignment horizontal="center" vertical="center" wrapText="1"/>
      <protection hidden="1"/>
    </xf>
    <xf numFmtId="0" fontId="12" fillId="0" borderId="12" xfId="0" applyFont="1" applyBorder="1" applyAlignment="1" applyProtection="1">
      <alignment horizontal="center" vertical="center" wrapText="1"/>
      <protection hidden="1"/>
    </xf>
    <xf numFmtId="0" fontId="12" fillId="0" borderId="4" xfId="0" applyFont="1" applyBorder="1" applyAlignment="1" applyProtection="1">
      <alignment horizontal="center" vertical="center"/>
      <protection hidden="1"/>
    </xf>
    <xf numFmtId="0" fontId="2" fillId="0" borderId="10" xfId="0" applyFont="1" applyBorder="1" applyAlignment="1" applyProtection="1">
      <alignment horizontal="center" vertical="center" wrapText="1"/>
      <protection hidden="1"/>
    </xf>
    <xf numFmtId="0" fontId="2" fillId="0" borderId="11" xfId="0" applyFont="1" applyBorder="1" applyAlignment="1" applyProtection="1">
      <alignment horizontal="center" vertical="center" wrapText="1"/>
      <protection hidden="1"/>
    </xf>
    <xf numFmtId="2" fontId="7" fillId="0" borderId="10" xfId="0" applyNumberFormat="1" applyFont="1" applyBorder="1" applyAlignment="1" applyProtection="1">
      <alignment horizontal="center" vertical="center" wrapText="1"/>
      <protection hidden="1"/>
    </xf>
    <xf numFmtId="2" fontId="7" fillId="0" borderId="12" xfId="0" applyNumberFormat="1" applyFont="1" applyBorder="1" applyAlignment="1" applyProtection="1">
      <alignment horizontal="center" vertical="center" wrapText="1"/>
      <protection hidden="1"/>
    </xf>
    <xf numFmtId="0" fontId="7" fillId="0" borderId="12" xfId="0" applyFont="1" applyBorder="1" applyAlignment="1" applyProtection="1">
      <alignment horizontal="center" vertical="center"/>
      <protection locked="0" hidden="1"/>
    </xf>
    <xf numFmtId="0" fontId="7" fillId="0" borderId="11" xfId="0" applyFont="1" applyBorder="1" applyAlignment="1" applyProtection="1">
      <alignment horizontal="center" vertical="center"/>
      <protection locked="0" hidden="1"/>
    </xf>
    <xf numFmtId="0" fontId="12" fillId="0" borderId="11" xfId="0" applyFont="1" applyBorder="1" applyAlignment="1" applyProtection="1">
      <alignment horizontal="center" vertical="center" wrapText="1"/>
      <protection hidden="1"/>
    </xf>
    <xf numFmtId="0" fontId="12" fillId="0" borderId="12" xfId="0" applyFont="1" applyBorder="1" applyAlignment="1" applyProtection="1">
      <alignment horizontal="center" vertical="center"/>
      <protection hidden="1"/>
    </xf>
    <xf numFmtId="0" fontId="3" fillId="0" borderId="1" xfId="0" applyFont="1" applyBorder="1" applyAlignment="1" applyProtection="1">
      <alignment horizontal="center" vertical="center"/>
      <protection hidden="1"/>
    </xf>
    <xf numFmtId="0" fontId="6" fillId="0" borderId="13" xfId="0" applyFont="1" applyBorder="1" applyAlignment="1" applyProtection="1">
      <alignment horizontal="center" vertical="center" wrapText="1"/>
      <protection hidden="1"/>
    </xf>
    <xf numFmtId="0" fontId="13" fillId="0" borderId="13" xfId="0" applyFont="1" applyBorder="1" applyAlignment="1" applyProtection="1">
      <alignment vertical="center" wrapText="1"/>
      <protection hidden="1"/>
    </xf>
    <xf numFmtId="0" fontId="3" fillId="0" borderId="8" xfId="0"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0" fontId="3" fillId="0" borderId="9" xfId="0" applyFont="1" applyBorder="1" applyAlignment="1" applyProtection="1">
      <alignment horizontal="center" vertical="center"/>
      <protection hidden="1"/>
    </xf>
    <xf numFmtId="0" fontId="13" fillId="0" borderId="2" xfId="0" applyFont="1" applyBorder="1" applyAlignment="1" applyProtection="1">
      <alignment vertical="center" wrapText="1"/>
      <protection hidden="1"/>
    </xf>
    <xf numFmtId="0" fontId="12" fillId="0" borderId="8" xfId="0" applyFont="1" applyBorder="1" applyAlignment="1" applyProtection="1">
      <alignment horizontal="center" vertical="center" wrapText="1"/>
      <protection hidden="1"/>
    </xf>
    <xf numFmtId="0" fontId="12" fillId="0" borderId="0" xfId="0" applyFont="1" applyBorder="1" applyAlignment="1" applyProtection="1">
      <alignment horizontal="center" vertical="center" wrapText="1"/>
      <protection hidden="1"/>
    </xf>
    <xf numFmtId="0" fontId="12" fillId="0" borderId="9" xfId="0" applyFont="1" applyBorder="1" applyAlignment="1" applyProtection="1">
      <alignment horizontal="center" vertical="center" wrapText="1"/>
      <protection hidden="1"/>
    </xf>
    <xf numFmtId="0" fontId="12" fillId="0" borderId="5" xfId="0" applyFont="1" applyBorder="1" applyAlignment="1" applyProtection="1">
      <alignment horizontal="center" vertical="center" wrapText="1"/>
      <protection hidden="1"/>
    </xf>
    <xf numFmtId="0" fontId="12" fillId="0" borderId="6" xfId="0" applyFont="1" applyBorder="1" applyAlignment="1" applyProtection="1">
      <alignment horizontal="center" vertical="center" wrapText="1"/>
      <protection hidden="1"/>
    </xf>
    <xf numFmtId="0" fontId="12" fillId="0" borderId="7" xfId="0" applyFont="1" applyBorder="1" applyAlignment="1" applyProtection="1">
      <alignment horizontal="center" vertical="center" wrapText="1"/>
      <protection hidden="1"/>
    </xf>
    <xf numFmtId="0" fontId="12" fillId="0" borderId="13" xfId="0" applyFont="1" applyBorder="1" applyAlignment="1" applyProtection="1">
      <alignment horizontal="center" vertical="center" wrapText="1"/>
      <protection hidden="1"/>
    </xf>
    <xf numFmtId="0" fontId="12" fillId="0" borderId="14" xfId="0" applyFont="1" applyBorder="1" applyAlignment="1" applyProtection="1">
      <alignment horizontal="center" vertical="center" wrapText="1"/>
      <protection hidden="1"/>
    </xf>
    <xf numFmtId="0" fontId="12" fillId="0" borderId="2" xfId="0" applyFont="1" applyBorder="1" applyAlignment="1" applyProtection="1">
      <alignment horizontal="center" vertical="center" wrapText="1"/>
      <protection hidden="1"/>
    </xf>
    <xf numFmtId="3" fontId="7" fillId="0" borderId="10" xfId="0" applyNumberFormat="1" applyFont="1" applyBorder="1" applyAlignment="1" applyProtection="1">
      <alignment horizontal="center" vertical="center" wrapText="1"/>
      <protection hidden="1"/>
    </xf>
    <xf numFmtId="3" fontId="7" fillId="0" borderId="12" xfId="0" applyNumberFormat="1" applyFont="1" applyBorder="1" applyAlignment="1" applyProtection="1">
      <alignment horizontal="center" vertical="center" wrapText="1"/>
      <protection hidden="1"/>
    </xf>
    <xf numFmtId="0" fontId="7" fillId="0" borderId="18" xfId="0" applyFont="1" applyBorder="1" applyAlignment="1" applyProtection="1">
      <alignment horizontal="justify" vertical="justify" wrapText="1"/>
      <protection hidden="1"/>
    </xf>
    <xf numFmtId="0" fontId="7" fillId="0" borderId="0" xfId="0" applyFont="1" applyBorder="1" applyAlignment="1" applyProtection="1">
      <alignment horizontal="justify" vertical="justify" wrapText="1"/>
      <protection hidden="1"/>
    </xf>
    <xf numFmtId="0" fontId="7" fillId="0" borderId="19" xfId="0" applyFont="1" applyBorder="1" applyAlignment="1" applyProtection="1">
      <alignment horizontal="justify" vertical="justify" wrapText="1"/>
      <protection hidden="1"/>
    </xf>
    <xf numFmtId="0" fontId="15" fillId="0" borderId="0" xfId="0" applyFont="1" applyBorder="1" applyAlignment="1">
      <alignment horizontal="left" vertical="center" readingOrder="1"/>
    </xf>
    <xf numFmtId="0" fontId="15" fillId="0" borderId="0" xfId="0" applyFont="1" applyBorder="1" applyAlignment="1">
      <alignment horizontal="justify" vertical="center" readingOrder="1"/>
    </xf>
    <xf numFmtId="0" fontId="12" fillId="0" borderId="0" xfId="0" applyFont="1" applyBorder="1" applyAlignment="1" applyProtection="1">
      <alignment horizontal="center" vertical="center"/>
      <protection hidden="1"/>
    </xf>
    <xf numFmtId="0" fontId="12" fillId="0" borderId="32" xfId="0" applyFont="1" applyBorder="1" applyAlignment="1" applyProtection="1">
      <alignment horizontal="center" vertical="center"/>
      <protection hidden="1"/>
    </xf>
    <xf numFmtId="0" fontId="3" fillId="0" borderId="15" xfId="0" applyFont="1" applyBorder="1" applyAlignment="1" applyProtection="1">
      <alignment horizontal="center" vertical="center"/>
      <protection hidden="1"/>
    </xf>
    <xf numFmtId="0" fontId="3" fillId="0" borderId="17" xfId="0" applyFont="1" applyBorder="1" applyAlignment="1" applyProtection="1">
      <alignment horizontal="center" vertical="center"/>
      <protection hidden="1"/>
    </xf>
    <xf numFmtId="0" fontId="3" fillId="0" borderId="0" xfId="0" applyFont="1" applyFill="1" applyBorder="1" applyAlignment="1" applyProtection="1">
      <alignment horizontal="center" vertical="center"/>
      <protection hidden="1"/>
    </xf>
    <xf numFmtId="0" fontId="3" fillId="3" borderId="11" xfId="0" applyFont="1" applyFill="1" applyBorder="1" applyAlignment="1" applyProtection="1">
      <alignment horizontal="center" vertical="center"/>
      <protection hidden="1"/>
    </xf>
    <xf numFmtId="0" fontId="3" fillId="3" borderId="1" xfId="0" applyFont="1" applyFill="1" applyBorder="1" applyAlignment="1" applyProtection="1">
      <alignment horizontal="center" vertical="center"/>
      <protection hidden="1"/>
    </xf>
    <xf numFmtId="0" fontId="12" fillId="0" borderId="23" xfId="0" applyFont="1" applyBorder="1" applyAlignment="1" applyProtection="1">
      <alignment horizontal="center" vertical="center"/>
      <protection hidden="1"/>
    </xf>
    <xf numFmtId="0" fontId="12" fillId="0" borderId="24" xfId="0" applyFont="1" applyBorder="1" applyAlignment="1" applyProtection="1">
      <alignment horizontal="center" vertical="center"/>
      <protection hidden="1"/>
    </xf>
    <xf numFmtId="0" fontId="12" fillId="0" borderId="25" xfId="0" applyFont="1" applyBorder="1" applyAlignment="1" applyProtection="1">
      <alignment horizontal="center" vertical="center"/>
      <protection hidden="1"/>
    </xf>
    <xf numFmtId="0" fontId="7" fillId="0" borderId="18" xfId="0" applyFont="1" applyBorder="1" applyAlignment="1" applyProtection="1">
      <alignment horizontal="right" vertical="center"/>
      <protection hidden="1"/>
    </xf>
    <xf numFmtId="0" fontId="7" fillId="0" borderId="0" xfId="0" applyFont="1" applyBorder="1" applyAlignment="1" applyProtection="1">
      <alignment horizontal="right" vertical="center"/>
      <protection hidden="1"/>
    </xf>
    <xf numFmtId="0" fontId="7" fillId="0" borderId="48" xfId="0" applyFont="1" applyBorder="1" applyAlignment="1" applyProtection="1">
      <alignment horizontal="right" vertical="center"/>
      <protection hidden="1"/>
    </xf>
    <xf numFmtId="0" fontId="7" fillId="0" borderId="4" xfId="0" applyFont="1" applyBorder="1" applyAlignment="1" applyProtection="1">
      <alignment horizontal="right" vertical="center"/>
      <protection hidden="1"/>
    </xf>
    <xf numFmtId="0" fontId="7" fillId="0" borderId="4" xfId="0" applyFont="1" applyBorder="1" applyAlignment="1" applyProtection="1">
      <alignment horizontal="center" vertical="center"/>
      <protection hidden="1"/>
    </xf>
    <xf numFmtId="0" fontId="7" fillId="0" borderId="49" xfId="0" applyFont="1" applyBorder="1" applyAlignment="1" applyProtection="1">
      <alignment horizontal="center" vertical="center"/>
      <protection hidden="1"/>
    </xf>
    <xf numFmtId="0" fontId="7" fillId="0" borderId="19" xfId="0" applyFont="1" applyBorder="1" applyAlignment="1" applyProtection="1">
      <alignment horizontal="right" vertical="center"/>
      <protection hidden="1"/>
    </xf>
    <xf numFmtId="164" fontId="12" fillId="0" borderId="0" xfId="0" applyNumberFormat="1" applyFont="1" applyBorder="1" applyAlignment="1" applyProtection="1">
      <alignment horizontal="center" vertical="center"/>
      <protection hidden="1"/>
    </xf>
  </cellXfs>
  <cellStyles count="2">
    <cellStyle name="Hyperlink" xfId="1" builtinId="8"/>
    <cellStyle name="Normal" xfId="0" builtinId="0"/>
  </cellStyles>
  <dxfs count="15">
    <dxf>
      <fill>
        <patternFill>
          <bgColor theme="5" tint="0.39994506668294322"/>
        </patternFill>
      </fill>
    </dxf>
    <dxf>
      <font>
        <b/>
        <i val="0"/>
        <strike val="0"/>
        <color theme="0"/>
      </font>
      <fill>
        <patternFill>
          <bgColor rgb="FFC00000"/>
        </patternFill>
      </fill>
    </dxf>
    <dxf>
      <font>
        <color rgb="FFFF0000"/>
      </font>
    </dxf>
    <dxf>
      <font>
        <color theme="0"/>
      </font>
    </dxf>
    <dxf>
      <fill>
        <patternFill>
          <bgColor theme="5" tint="0.39994506668294322"/>
        </patternFill>
      </fill>
    </dxf>
    <dxf>
      <fill>
        <patternFill>
          <bgColor theme="5" tint="0.39994506668294322"/>
        </patternFill>
      </fill>
    </dxf>
    <dxf>
      <fill>
        <patternFill>
          <bgColor theme="5" tint="0.39994506668294322"/>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9" defaultPivotStyle="PivotStyleLight16"/>
  <colors>
    <mruColors>
      <color rgb="FF008080"/>
      <color rgb="FFFF0000"/>
      <color rgb="FFFBFBFB"/>
      <color rgb="FFA5002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image" Target="../media/image9.emf"/><Relationship Id="rId3" Type="http://schemas.openxmlformats.org/officeDocument/2006/relationships/image" Target="../media/image4.emf"/><Relationship Id="rId7" Type="http://schemas.openxmlformats.org/officeDocument/2006/relationships/image" Target="../media/image8.emf"/><Relationship Id="rId2" Type="http://schemas.openxmlformats.org/officeDocument/2006/relationships/image" Target="../media/image3.emf"/><Relationship Id="rId1" Type="http://schemas.openxmlformats.org/officeDocument/2006/relationships/image" Target="../media/image2.emf"/><Relationship Id="rId6" Type="http://schemas.openxmlformats.org/officeDocument/2006/relationships/image" Target="../media/image7.emf"/><Relationship Id="rId5" Type="http://schemas.openxmlformats.org/officeDocument/2006/relationships/image" Target="../media/image6.emf"/><Relationship Id="rId4" Type="http://schemas.openxmlformats.org/officeDocument/2006/relationships/image" Target="../media/image5.emf"/><Relationship Id="rId9"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403859</xdr:colOff>
      <xdr:row>9</xdr:row>
      <xdr:rowOff>161925</xdr:rowOff>
    </xdr:from>
    <xdr:to>
      <xdr:col>8</xdr:col>
      <xdr:colOff>19049</xdr:colOff>
      <xdr:row>24</xdr:row>
      <xdr:rowOff>99060</xdr:rowOff>
    </xdr:to>
    <xdr:sp macro="" textlink="">
      <xdr:nvSpPr>
        <xdr:cNvPr id="2" name="TextBox 1"/>
        <xdr:cNvSpPr txBox="1"/>
      </xdr:nvSpPr>
      <xdr:spPr>
        <a:xfrm>
          <a:off x="10107575671" y="1807845"/>
          <a:ext cx="3935730" cy="2680335"/>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t"/>
        <a:lstStyle/>
        <a:p>
          <a:pPr algn="just" rtl="1"/>
          <a:endParaRPr lang="fa-IR" sz="1100">
            <a:cs typeface="B Lotus" pitchFamily="2" charset="-78"/>
          </a:endParaRPr>
        </a:p>
        <a:p>
          <a:pPr algn="just" rtl="1"/>
          <a:r>
            <a:rPr lang="fa-IR" sz="1100">
              <a:cs typeface="B Lotus" pitchFamily="2" charset="-78"/>
            </a:rPr>
            <a:t>فایل حاضر جهت انجام محاسبات برچسب</a:t>
          </a:r>
          <a:r>
            <a:rPr lang="fa-IR" sz="1100" baseline="0">
              <a:cs typeface="B Lotus" pitchFamily="2" charset="-78"/>
            </a:rPr>
            <a:t> انرژی ساختمان براساس استاندارد ملی به شماره‌های 1-14254 و 2-14254 </a:t>
          </a:r>
          <a:r>
            <a:rPr lang="fa-IR" sz="1100">
              <a:cs typeface="B Lotus" pitchFamily="2" charset="-78"/>
            </a:rPr>
            <a:t>توسط</a:t>
          </a:r>
          <a:r>
            <a:rPr lang="fa-IR" sz="1100" baseline="0">
              <a:cs typeface="B Lotus" pitchFamily="2" charset="-78"/>
            </a:rPr>
            <a:t> آریان بهسا به منظور استفاده در ساختمانهای دولتی و عمومی با کاربری اداری تهیه شده است. </a:t>
          </a:r>
        </a:p>
        <a:p>
          <a:pPr algn="just" rtl="1"/>
          <a:r>
            <a:rPr lang="fa-IR" sz="1100" baseline="0">
              <a:cs typeface="B Lotus" pitchFamily="2" charset="-78"/>
            </a:rPr>
            <a:t>درصورت وجود هرگونه مشکل در محاسبات و یا جهت ارائه نقطه نظرات و پیشنهادات خود بمنظور بهبود این فایل، می‌توانید به روشهای زیر با ما تماس بگبرید.</a:t>
          </a:r>
          <a:endParaRPr lang="en-US" sz="1100" baseline="0">
            <a:cs typeface="B Lotus" pitchFamily="2" charset="-78"/>
          </a:endParaRPr>
        </a:p>
        <a:p>
          <a:pPr algn="just" rtl="1"/>
          <a:endParaRPr lang="fa-IR" sz="1100" baseline="0">
            <a:cs typeface="B Lotus" pitchFamily="2" charset="-78"/>
          </a:endParaRPr>
        </a:p>
        <a:p>
          <a:pPr algn="just" rtl="0"/>
          <a:r>
            <a:rPr lang="en-US" sz="1100" baseline="0">
              <a:cs typeface="B Lotus" pitchFamily="2" charset="-78"/>
            </a:rPr>
            <a:t>E: info@behsa.ir</a:t>
          </a:r>
        </a:p>
        <a:p>
          <a:pPr algn="just" rtl="0"/>
          <a:r>
            <a:rPr lang="en-US" sz="1100" baseline="0">
              <a:cs typeface="B Lotus" pitchFamily="2" charset="-78"/>
            </a:rPr>
            <a:t>T: 021-66086739</a:t>
          </a:r>
        </a:p>
        <a:p>
          <a:pPr algn="just" rtl="0"/>
          <a:r>
            <a:rPr lang="en-US" sz="1100" baseline="0">
              <a:cs typeface="B Lotus" pitchFamily="2" charset="-78"/>
            </a:rPr>
            <a:t>F:021-66086738</a:t>
          </a:r>
        </a:p>
        <a:p>
          <a:pPr algn="just" rtl="0"/>
          <a:r>
            <a:rPr lang="en-US" sz="1100" baseline="0">
              <a:cs typeface="B Lotus" pitchFamily="2" charset="-78"/>
            </a:rPr>
            <a:t>W: www.behsa.ir</a:t>
          </a:r>
          <a:endParaRPr lang="fa-IR" sz="1100">
            <a:cs typeface="B Lotus" pitchFamily="2" charset="-78"/>
          </a:endParaRPr>
        </a:p>
      </xdr:txBody>
    </xdr:sp>
    <xdr:clientData/>
  </xdr:twoCellAnchor>
  <xdr:twoCellAnchor editAs="oneCell">
    <xdr:from>
      <xdr:col>3</xdr:col>
      <xdr:colOff>137160</xdr:colOff>
      <xdr:row>4</xdr:row>
      <xdr:rowOff>152400</xdr:rowOff>
    </xdr:from>
    <xdr:to>
      <xdr:col>6</xdr:col>
      <xdr:colOff>327660</xdr:colOff>
      <xdr:row>9</xdr:row>
      <xdr:rowOff>43180</xdr:rowOff>
    </xdr:to>
    <xdr:pic>
      <xdr:nvPicPr>
        <xdr:cNvPr id="4" name="Picture 3" descr="C:\Users\akena\Desktop\97-05-10 new behsa logo.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08501500" y="883920"/>
          <a:ext cx="2042160" cy="80518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108585</xdr:colOff>
      <xdr:row>4</xdr:row>
      <xdr:rowOff>129540</xdr:rowOff>
    </xdr:from>
    <xdr:to>
      <xdr:col>2</xdr:col>
      <xdr:colOff>868680</xdr:colOff>
      <xdr:row>4</xdr:row>
      <xdr:rowOff>815340</xdr:rowOff>
    </xdr:to>
    <xdr:pic>
      <xdr:nvPicPr>
        <xdr:cNvPr id="11" name="Picture 10"/>
        <xdr:cNvPicPr>
          <a:picLocks noChangeAspect="1" noChangeArrowheads="1"/>
        </xdr:cNvPicPr>
      </xdr:nvPicPr>
      <xdr:blipFill>
        <a:blip xmlns:r="http://schemas.openxmlformats.org/officeDocument/2006/relationships" r:embed="rId1">
          <a:clrChange>
            <a:clrFrom>
              <a:srgbClr val="FDFDFD"/>
            </a:clrFrom>
            <a:clrTo>
              <a:srgbClr val="FDFDFD">
                <a:alpha val="0"/>
              </a:srgbClr>
            </a:clrTo>
          </a:clrChange>
          <a:extLst>
            <a:ext uri="{28A0092B-C50C-407E-A947-70E740481C1C}">
              <a14:useLocalDpi xmlns:a14="http://schemas.microsoft.com/office/drawing/2010/main" val="0"/>
            </a:ext>
          </a:extLst>
        </a:blip>
        <a:srcRect/>
        <a:stretch>
          <a:fillRect/>
        </a:stretch>
      </xdr:blipFill>
      <xdr:spPr bwMode="auto">
        <a:xfrm>
          <a:off x="10490804520" y="487680"/>
          <a:ext cx="760095" cy="685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388620</xdr:colOff>
      <xdr:row>6</xdr:row>
      <xdr:rowOff>13335</xdr:rowOff>
    </xdr:from>
    <xdr:to>
      <xdr:col>9</xdr:col>
      <xdr:colOff>739140</xdr:colOff>
      <xdr:row>12</xdr:row>
      <xdr:rowOff>350520</xdr:rowOff>
    </xdr:to>
    <xdr:grpSp>
      <xdr:nvGrpSpPr>
        <xdr:cNvPr id="3" name="Group 2"/>
        <xdr:cNvGrpSpPr/>
      </xdr:nvGrpSpPr>
      <xdr:grpSpPr>
        <a:xfrm>
          <a:off x="9798832320" y="2009775"/>
          <a:ext cx="2400300" cy="2486025"/>
          <a:chOff x="11379946125" y="2238375"/>
          <a:chExt cx="1771650" cy="2238375"/>
        </a:xfrm>
      </xdr:grpSpPr>
      <xdr:pic>
        <xdr:nvPicPr>
          <xdr:cNvPr id="12" name="Picture 11"/>
          <xdr:cNvPicPr>
            <a:picLocks noChangeAspect="1" noChangeArrowheads="1"/>
          </xdr:cNvPicPr>
        </xdr:nvPicPr>
        <xdr:blipFill>
          <a:blip xmlns:r="http://schemas.openxmlformats.org/officeDocument/2006/relationships" r:embed="rId2">
            <a:clrChange>
              <a:clrFrom>
                <a:srgbClr val="FDFDFD"/>
              </a:clrFrom>
              <a:clrTo>
                <a:srgbClr val="FDFDFD">
                  <a:alpha val="0"/>
                </a:srgbClr>
              </a:clrTo>
            </a:clrChange>
            <a:extLst>
              <a:ext uri="{28A0092B-C50C-407E-A947-70E740481C1C}">
                <a14:useLocalDpi xmlns:a14="http://schemas.microsoft.com/office/drawing/2010/main" val="0"/>
              </a:ext>
            </a:extLst>
          </a:blip>
          <a:srcRect/>
          <a:stretch>
            <a:fillRect/>
          </a:stretch>
        </xdr:blipFill>
        <xdr:spPr bwMode="auto">
          <a:xfrm>
            <a:off x="11379955650" y="2238375"/>
            <a:ext cx="762000" cy="2952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3" name="Picture 12"/>
          <xdr:cNvPicPr>
            <a:picLocks noChangeAspect="1" noChangeArrowheads="1"/>
          </xdr:cNvPicPr>
        </xdr:nvPicPr>
        <xdr:blipFill>
          <a:blip xmlns:r="http://schemas.openxmlformats.org/officeDocument/2006/relationships" r:embed="rId3">
            <a:clrChange>
              <a:clrFrom>
                <a:srgbClr val="FDFDFD"/>
              </a:clrFrom>
              <a:clrTo>
                <a:srgbClr val="FDFDFD">
                  <a:alpha val="0"/>
                </a:srgbClr>
              </a:clrTo>
            </a:clrChange>
            <a:extLst>
              <a:ext uri="{28A0092B-C50C-407E-A947-70E740481C1C}">
                <a14:useLocalDpi xmlns:a14="http://schemas.microsoft.com/office/drawing/2010/main" val="0"/>
              </a:ext>
            </a:extLst>
          </a:blip>
          <a:srcRect/>
          <a:stretch>
            <a:fillRect/>
          </a:stretch>
        </xdr:blipFill>
        <xdr:spPr bwMode="auto">
          <a:xfrm>
            <a:off x="11379955650" y="2552700"/>
            <a:ext cx="904875" cy="31432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4" name="Picture 13"/>
          <xdr:cNvPicPr>
            <a:picLocks noChangeAspect="1" noChangeArrowheads="1"/>
          </xdr:cNvPicPr>
        </xdr:nvPicPr>
        <xdr:blipFill>
          <a:blip xmlns:r="http://schemas.openxmlformats.org/officeDocument/2006/relationships" r:embed="rId4">
            <a:clrChange>
              <a:clrFrom>
                <a:srgbClr val="FDFDFD"/>
              </a:clrFrom>
              <a:clrTo>
                <a:srgbClr val="FDFDFD">
                  <a:alpha val="0"/>
                </a:srgbClr>
              </a:clrTo>
            </a:clrChange>
            <a:extLst>
              <a:ext uri="{28A0092B-C50C-407E-A947-70E740481C1C}">
                <a14:useLocalDpi xmlns:a14="http://schemas.microsoft.com/office/drawing/2010/main" val="0"/>
              </a:ext>
            </a:extLst>
          </a:blip>
          <a:srcRect/>
          <a:stretch>
            <a:fillRect/>
          </a:stretch>
        </xdr:blipFill>
        <xdr:spPr bwMode="auto">
          <a:xfrm>
            <a:off x="11379946125" y="2895600"/>
            <a:ext cx="1133475" cy="285750"/>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5" name="Picture 14"/>
          <xdr:cNvPicPr>
            <a:picLocks noChangeAspect="1" noChangeArrowheads="1"/>
          </xdr:cNvPicPr>
        </xdr:nvPicPr>
        <xdr:blipFill>
          <a:blip xmlns:r="http://schemas.openxmlformats.org/officeDocument/2006/relationships" r:embed="rId5">
            <a:clrChange>
              <a:clrFrom>
                <a:srgbClr val="FDFDFD"/>
              </a:clrFrom>
              <a:clrTo>
                <a:srgbClr val="FDFDFD">
                  <a:alpha val="0"/>
                </a:srgbClr>
              </a:clrTo>
            </a:clrChange>
            <a:extLst>
              <a:ext uri="{28A0092B-C50C-407E-A947-70E740481C1C}">
                <a14:useLocalDpi xmlns:a14="http://schemas.microsoft.com/office/drawing/2010/main" val="0"/>
              </a:ext>
            </a:extLst>
          </a:blip>
          <a:srcRect/>
          <a:stretch>
            <a:fillRect/>
          </a:stretch>
        </xdr:blipFill>
        <xdr:spPr bwMode="auto">
          <a:xfrm>
            <a:off x="11379946125" y="3219450"/>
            <a:ext cx="1266825" cy="266700"/>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6" name="Picture 15"/>
          <xdr:cNvPicPr>
            <a:picLocks noChangeAspect="1" noChangeArrowheads="1"/>
          </xdr:cNvPicPr>
        </xdr:nvPicPr>
        <xdr:blipFill>
          <a:blip xmlns:r="http://schemas.openxmlformats.org/officeDocument/2006/relationships" r:embed="rId6">
            <a:clrChange>
              <a:clrFrom>
                <a:srgbClr val="FDFDFD"/>
              </a:clrFrom>
              <a:clrTo>
                <a:srgbClr val="FDFDFD">
                  <a:alpha val="0"/>
                </a:srgbClr>
              </a:clrTo>
            </a:clrChange>
            <a:extLst>
              <a:ext uri="{28A0092B-C50C-407E-A947-70E740481C1C}">
                <a14:useLocalDpi xmlns:a14="http://schemas.microsoft.com/office/drawing/2010/main" val="0"/>
              </a:ext>
            </a:extLst>
          </a:blip>
          <a:srcRect/>
          <a:stretch>
            <a:fillRect/>
          </a:stretch>
        </xdr:blipFill>
        <xdr:spPr bwMode="auto">
          <a:xfrm>
            <a:off x="11379946125" y="3533775"/>
            <a:ext cx="1419225" cy="285750"/>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7" name="Picture 16"/>
          <xdr:cNvPicPr>
            <a:picLocks noChangeAspect="1" noChangeArrowheads="1"/>
          </xdr:cNvPicPr>
        </xdr:nvPicPr>
        <xdr:blipFill>
          <a:blip xmlns:r="http://schemas.openxmlformats.org/officeDocument/2006/relationships" r:embed="rId7">
            <a:clrChange>
              <a:clrFrom>
                <a:srgbClr val="FDFDFD"/>
              </a:clrFrom>
              <a:clrTo>
                <a:srgbClr val="FDFDFD">
                  <a:alpha val="0"/>
                </a:srgbClr>
              </a:clrTo>
            </a:clrChange>
            <a:extLst>
              <a:ext uri="{28A0092B-C50C-407E-A947-70E740481C1C}">
                <a14:useLocalDpi xmlns:a14="http://schemas.microsoft.com/office/drawing/2010/main" val="0"/>
              </a:ext>
            </a:extLst>
          </a:blip>
          <a:srcRect/>
          <a:stretch>
            <a:fillRect/>
          </a:stretch>
        </xdr:blipFill>
        <xdr:spPr bwMode="auto">
          <a:xfrm>
            <a:off x="11379946125" y="3867150"/>
            <a:ext cx="1590675" cy="266700"/>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8" name="Picture 17"/>
          <xdr:cNvPicPr>
            <a:picLocks noChangeAspect="1" noChangeArrowheads="1"/>
          </xdr:cNvPicPr>
        </xdr:nvPicPr>
        <xdr:blipFill>
          <a:blip xmlns:r="http://schemas.openxmlformats.org/officeDocument/2006/relationships" r:embed="rId8">
            <a:clrChange>
              <a:clrFrom>
                <a:srgbClr val="FDFDFD"/>
              </a:clrFrom>
              <a:clrTo>
                <a:srgbClr val="FDFDFD">
                  <a:alpha val="0"/>
                </a:srgbClr>
              </a:clrTo>
            </a:clrChange>
            <a:extLst>
              <a:ext uri="{28A0092B-C50C-407E-A947-70E740481C1C}">
                <a14:useLocalDpi xmlns:a14="http://schemas.microsoft.com/office/drawing/2010/main" val="0"/>
              </a:ext>
            </a:extLst>
          </a:blip>
          <a:srcRect/>
          <a:stretch>
            <a:fillRect/>
          </a:stretch>
        </xdr:blipFill>
        <xdr:spPr bwMode="auto">
          <a:xfrm>
            <a:off x="11379946125" y="4200525"/>
            <a:ext cx="1771650" cy="276225"/>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3</xdr:col>
      <xdr:colOff>38100</xdr:colOff>
      <xdr:row>97</xdr:row>
      <xdr:rowOff>190500</xdr:rowOff>
    </xdr:from>
    <xdr:to>
      <xdr:col>8</xdr:col>
      <xdr:colOff>312420</xdr:colOff>
      <xdr:row>98</xdr:row>
      <xdr:rowOff>774700</xdr:rowOff>
    </xdr:to>
    <xdr:pic>
      <xdr:nvPicPr>
        <xdr:cNvPr id="20" name="Picture 19" descr="C:\Users\akena\Desktop\97-05-10 new behsa logo.png"/>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9799708620" y="27325320"/>
          <a:ext cx="2042160" cy="80518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29"/>
  <sheetViews>
    <sheetView rightToLeft="1" workbookViewId="0">
      <selection activeCell="P21" sqref="P21"/>
    </sheetView>
  </sheetViews>
  <sheetFormatPr defaultColWidth="9" defaultRowHeight="14.4" x14ac:dyDescent="0.3"/>
  <cols>
    <col min="1" max="16384" width="9" style="1"/>
  </cols>
  <sheetData>
    <row r="1" spans="1:9" x14ac:dyDescent="0.3">
      <c r="A1" s="77"/>
      <c r="B1" s="77"/>
      <c r="C1" s="77"/>
      <c r="D1" s="77"/>
      <c r="E1" s="77"/>
      <c r="F1" s="77"/>
      <c r="G1" s="77"/>
      <c r="H1" s="77"/>
      <c r="I1" s="77"/>
    </row>
    <row r="2" spans="1:9" x14ac:dyDescent="0.3">
      <c r="A2" s="77"/>
      <c r="B2" s="77"/>
      <c r="C2" s="77"/>
      <c r="D2" s="77"/>
      <c r="E2" s="77"/>
      <c r="F2" s="77"/>
      <c r="G2" s="77"/>
      <c r="H2" s="77"/>
      <c r="I2" s="77"/>
    </row>
    <row r="3" spans="1:9" x14ac:dyDescent="0.3">
      <c r="A3" s="77"/>
      <c r="B3" s="77"/>
      <c r="C3" s="77"/>
      <c r="D3" s="77"/>
      <c r="E3" s="77"/>
      <c r="F3" s="77"/>
      <c r="G3" s="77"/>
      <c r="H3" s="77"/>
      <c r="I3" s="77"/>
    </row>
    <row r="4" spans="1:9" x14ac:dyDescent="0.3">
      <c r="A4" s="77"/>
      <c r="B4" s="77"/>
      <c r="C4" s="77"/>
      <c r="D4" s="77"/>
      <c r="E4" s="77"/>
      <c r="F4" s="77"/>
      <c r="G4" s="77"/>
      <c r="H4" s="77"/>
      <c r="I4" s="77"/>
    </row>
    <row r="5" spans="1:9" x14ac:dyDescent="0.3">
      <c r="A5" s="77"/>
      <c r="B5" s="77"/>
      <c r="C5" s="77"/>
      <c r="D5" s="77"/>
      <c r="E5" s="77"/>
      <c r="F5" s="77"/>
      <c r="G5" s="77"/>
      <c r="H5" s="77"/>
      <c r="I5" s="77"/>
    </row>
    <row r="6" spans="1:9" x14ac:dyDescent="0.3">
      <c r="A6" s="77"/>
      <c r="B6" s="77"/>
      <c r="C6" s="77"/>
      <c r="D6" s="77"/>
      <c r="E6" s="77"/>
      <c r="F6" s="77"/>
      <c r="G6" s="77"/>
      <c r="H6" s="77"/>
      <c r="I6" s="77"/>
    </row>
    <row r="7" spans="1:9" x14ac:dyDescent="0.3">
      <c r="A7" s="77"/>
      <c r="B7" s="77"/>
      <c r="C7" s="77"/>
      <c r="D7" s="77"/>
      <c r="E7" s="77"/>
      <c r="F7" s="77"/>
      <c r="G7" s="77"/>
      <c r="H7" s="77"/>
      <c r="I7" s="77"/>
    </row>
    <row r="8" spans="1:9" x14ac:dyDescent="0.3">
      <c r="A8" s="77"/>
      <c r="B8" s="77"/>
      <c r="C8" s="77"/>
      <c r="D8" s="77"/>
      <c r="E8" s="77"/>
      <c r="F8" s="77"/>
      <c r="G8" s="77"/>
      <c r="H8" s="77"/>
      <c r="I8" s="77"/>
    </row>
    <row r="9" spans="1:9" x14ac:dyDescent="0.3">
      <c r="A9" s="77"/>
      <c r="B9" s="77"/>
      <c r="C9" s="77"/>
      <c r="D9" s="77"/>
      <c r="E9" s="77"/>
      <c r="F9" s="77"/>
      <c r="G9" s="77"/>
      <c r="H9" s="77"/>
      <c r="I9" s="77"/>
    </row>
    <row r="10" spans="1:9" x14ac:dyDescent="0.3">
      <c r="A10" s="77"/>
      <c r="B10" s="77"/>
      <c r="C10" s="77"/>
      <c r="D10" s="77"/>
      <c r="E10" s="77"/>
      <c r="F10" s="77"/>
      <c r="G10" s="77"/>
      <c r="H10" s="77"/>
      <c r="I10" s="77"/>
    </row>
    <row r="11" spans="1:9" x14ac:dyDescent="0.3">
      <c r="A11" s="77"/>
      <c r="B11" s="77"/>
      <c r="C11" s="77"/>
      <c r="D11" s="77"/>
      <c r="E11" s="77"/>
      <c r="F11" s="77"/>
      <c r="G11" s="77"/>
      <c r="H11" s="77"/>
      <c r="I11" s="77"/>
    </row>
    <row r="12" spans="1:9" x14ac:dyDescent="0.3">
      <c r="A12" s="77"/>
      <c r="B12" s="77"/>
      <c r="C12" s="77"/>
      <c r="D12" s="77"/>
      <c r="E12" s="77"/>
      <c r="F12" s="77"/>
      <c r="G12" s="77"/>
      <c r="H12" s="77"/>
      <c r="I12" s="77"/>
    </row>
    <row r="13" spans="1:9" x14ac:dyDescent="0.3">
      <c r="A13" s="77"/>
      <c r="B13" s="77"/>
      <c r="C13" s="77"/>
      <c r="D13" s="77"/>
      <c r="E13" s="77"/>
      <c r="F13" s="77"/>
      <c r="G13" s="77"/>
      <c r="H13" s="77"/>
      <c r="I13" s="77"/>
    </row>
    <row r="14" spans="1:9" x14ac:dyDescent="0.3">
      <c r="A14" s="77"/>
      <c r="B14" s="77"/>
      <c r="C14" s="77"/>
      <c r="D14" s="77"/>
      <c r="E14" s="77"/>
      <c r="F14" s="77"/>
      <c r="G14" s="77"/>
      <c r="H14" s="77"/>
      <c r="I14" s="77"/>
    </row>
    <row r="15" spans="1:9" x14ac:dyDescent="0.3">
      <c r="A15" s="77"/>
      <c r="B15" s="77"/>
      <c r="C15" s="77"/>
      <c r="D15" s="77"/>
      <c r="E15" s="77"/>
      <c r="F15" s="77"/>
      <c r="G15" s="77"/>
      <c r="H15" s="77"/>
      <c r="I15" s="77"/>
    </row>
    <row r="16" spans="1:9" x14ac:dyDescent="0.3">
      <c r="A16" s="77"/>
      <c r="B16" s="77"/>
      <c r="C16" s="77"/>
      <c r="D16" s="77"/>
      <c r="E16" s="77"/>
      <c r="F16" s="77"/>
      <c r="G16" s="77"/>
      <c r="H16" s="77"/>
      <c r="I16" s="77"/>
    </row>
    <row r="17" spans="1:9" x14ac:dyDescent="0.3">
      <c r="A17" s="77"/>
      <c r="B17" s="77"/>
      <c r="C17" s="77"/>
      <c r="D17" s="77"/>
      <c r="E17" s="77"/>
      <c r="F17" s="77"/>
      <c r="G17" s="77"/>
      <c r="H17" s="77"/>
      <c r="I17" s="77"/>
    </row>
    <row r="18" spans="1:9" x14ac:dyDescent="0.3">
      <c r="A18" s="77"/>
      <c r="B18" s="77"/>
      <c r="C18" s="77"/>
      <c r="D18" s="77"/>
      <c r="E18" s="77"/>
      <c r="F18" s="77"/>
      <c r="G18" s="77"/>
      <c r="H18" s="77"/>
      <c r="I18" s="77"/>
    </row>
    <row r="19" spans="1:9" x14ac:dyDescent="0.3">
      <c r="A19" s="77"/>
      <c r="B19" s="77"/>
      <c r="C19" s="77"/>
      <c r="D19" s="77"/>
      <c r="E19" s="77"/>
      <c r="F19" s="77"/>
      <c r="G19" s="77"/>
      <c r="H19" s="77"/>
      <c r="I19" s="77"/>
    </row>
    <row r="20" spans="1:9" x14ac:dyDescent="0.3">
      <c r="A20" s="77"/>
      <c r="B20" s="77"/>
      <c r="C20" s="77"/>
      <c r="D20" s="77"/>
      <c r="E20" s="77"/>
      <c r="F20" s="77"/>
      <c r="G20" s="77"/>
      <c r="H20" s="77"/>
      <c r="I20" s="77"/>
    </row>
    <row r="21" spans="1:9" x14ac:dyDescent="0.3">
      <c r="A21" s="77"/>
      <c r="B21" s="77"/>
      <c r="C21" s="77"/>
      <c r="D21" s="77"/>
      <c r="E21" s="77"/>
      <c r="F21" s="77"/>
      <c r="G21" s="77"/>
      <c r="H21" s="77"/>
      <c r="I21" s="77"/>
    </row>
    <row r="22" spans="1:9" x14ac:dyDescent="0.3">
      <c r="A22" s="77"/>
      <c r="B22" s="77"/>
      <c r="C22" s="77"/>
      <c r="D22" s="77"/>
      <c r="E22" s="77"/>
      <c r="F22" s="77"/>
      <c r="G22" s="77"/>
      <c r="H22" s="77"/>
      <c r="I22" s="77"/>
    </row>
    <row r="23" spans="1:9" x14ac:dyDescent="0.3">
      <c r="A23" s="77"/>
      <c r="B23" s="77"/>
      <c r="C23" s="77"/>
      <c r="D23" s="77"/>
      <c r="E23" s="77"/>
      <c r="F23" s="77"/>
      <c r="G23" s="77"/>
      <c r="H23" s="77"/>
      <c r="I23" s="77"/>
    </row>
    <row r="24" spans="1:9" x14ac:dyDescent="0.3">
      <c r="A24" s="77"/>
      <c r="B24" s="77"/>
      <c r="C24" s="77"/>
      <c r="D24" s="77"/>
      <c r="E24" s="77"/>
      <c r="F24" s="77"/>
      <c r="G24" s="77"/>
      <c r="H24" s="77"/>
      <c r="I24" s="77"/>
    </row>
    <row r="25" spans="1:9" x14ac:dyDescent="0.3">
      <c r="A25" s="77"/>
      <c r="B25" s="77"/>
      <c r="C25" s="77"/>
      <c r="D25" s="77"/>
      <c r="E25" s="77"/>
      <c r="F25" s="77"/>
      <c r="G25" s="77"/>
      <c r="H25" s="77"/>
      <c r="I25" s="77"/>
    </row>
    <row r="26" spans="1:9" x14ac:dyDescent="0.3">
      <c r="A26" s="77"/>
      <c r="B26" s="77"/>
      <c r="C26" s="77"/>
      <c r="D26" s="77"/>
      <c r="E26" s="77"/>
      <c r="F26" s="77"/>
      <c r="G26" s="77"/>
      <c r="H26" s="77"/>
      <c r="I26" s="77"/>
    </row>
    <row r="27" spans="1:9" x14ac:dyDescent="0.3">
      <c r="A27" s="77"/>
      <c r="B27" s="77"/>
      <c r="C27" s="77"/>
      <c r="D27" s="77"/>
      <c r="E27" s="77"/>
      <c r="F27" s="77"/>
      <c r="G27" s="77"/>
      <c r="H27" s="77"/>
      <c r="I27" s="77"/>
    </row>
    <row r="28" spans="1:9" x14ac:dyDescent="0.3">
      <c r="A28" s="77"/>
      <c r="B28" s="77"/>
      <c r="C28" s="77"/>
      <c r="D28" s="77"/>
      <c r="E28" s="77"/>
      <c r="F28" s="77"/>
      <c r="G28" s="77"/>
      <c r="H28" s="77"/>
      <c r="I28" s="77"/>
    </row>
    <row r="29" spans="1:9" x14ac:dyDescent="0.3">
      <c r="A29" s="77"/>
      <c r="B29" s="77"/>
      <c r="C29" s="77"/>
      <c r="D29" s="77"/>
      <c r="E29" s="77"/>
      <c r="F29" s="77"/>
      <c r="G29" s="77"/>
      <c r="H29" s="77"/>
      <c r="I29" s="77"/>
    </row>
  </sheetData>
  <sheetProtection algorithmName="SHA-512" hashValue="4xcFkaWBadAKbNX8dXvwLGbzPW0PwxvhkXDlYQTEnYbcEr0NBaBccgc60ZHKvQAX+atLhUfT7MnOQy7DI4h3wQ==" saltValue="lOanyGXBHiGMFEaXCu5s0Q==" spinCount="100000" sheet="1" objects="1" scenarios="1" selectLockedCells="1"/>
  <mergeCells count="1">
    <mergeCell ref="A1:I29"/>
  </mergeCells>
  <pageMargins left="0.7" right="0.7" top="0.75" bottom="0.75" header="0.3" footer="0.3"/>
  <pageSetup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P202"/>
  <sheetViews>
    <sheetView showGridLines="0" rightToLeft="1" tabSelected="1" topLeftCell="A2" zoomScaleNormal="100" workbookViewId="0">
      <selection activeCell="E2" sqref="E2:K2"/>
    </sheetView>
  </sheetViews>
  <sheetFormatPr defaultColWidth="8.88671875" defaultRowHeight="18.600000000000001" x14ac:dyDescent="0.3"/>
  <cols>
    <col min="1" max="1" width="17.21875" style="3" customWidth="1"/>
    <col min="2" max="2" width="2.44140625" style="3" customWidth="1"/>
    <col min="3" max="3" width="13.5546875" style="3" customWidth="1"/>
    <col min="4" max="4" width="2.44140625" style="52" customWidth="1"/>
    <col min="5" max="5" width="9" style="3" customWidth="1"/>
    <col min="6" max="7" width="4.44140625" style="3" customWidth="1"/>
    <col min="8" max="8" width="5.44140625" style="3" customWidth="1"/>
    <col min="9" max="9" width="6.5546875" style="3" customWidth="1"/>
    <col min="10" max="10" width="11.109375" style="3" customWidth="1"/>
    <col min="11" max="11" width="1" style="3" customWidth="1"/>
    <col min="12" max="12" width="9.109375" style="3" hidden="1" customWidth="1"/>
    <col min="13" max="14" width="8.88671875" style="3" hidden="1" customWidth="1"/>
    <col min="15" max="24" width="9.109375" style="3" hidden="1" customWidth="1"/>
    <col min="25" max="26" width="9.109375" style="3" customWidth="1"/>
    <col min="27" max="30" width="9.109375" style="3" hidden="1" customWidth="1"/>
    <col min="31" max="31" width="15.33203125" style="3" hidden="1" customWidth="1"/>
    <col min="32" max="32" width="18.44140625" style="3" hidden="1" customWidth="1"/>
    <col min="33" max="50" width="5.77734375" style="3" hidden="1" customWidth="1"/>
    <col min="51" max="55" width="9.109375" style="3" hidden="1" customWidth="1"/>
    <col min="56" max="56" width="17.44140625" style="3" hidden="1" customWidth="1"/>
    <col min="57" max="57" width="11.21875" style="3" hidden="1" customWidth="1"/>
    <col min="58" max="58" width="13.77734375" style="3" hidden="1" customWidth="1"/>
    <col min="59" max="59" width="13.88671875" style="3" hidden="1" customWidth="1"/>
    <col min="60" max="248" width="9.109375" style="3" hidden="1" customWidth="1"/>
    <col min="249" max="312" width="0" style="3" hidden="1" customWidth="1"/>
    <col min="313" max="16384" width="8.88671875" style="3"/>
  </cols>
  <sheetData>
    <row r="1" spans="2:458" ht="16.95" customHeight="1" x14ac:dyDescent="0.3">
      <c r="B1" s="126"/>
      <c r="C1" s="126"/>
      <c r="D1" s="126"/>
      <c r="E1" s="126"/>
      <c r="F1" s="126"/>
      <c r="G1" s="126"/>
      <c r="H1" s="126"/>
      <c r="I1" s="126"/>
      <c r="J1" s="126"/>
      <c r="K1" s="126"/>
    </row>
    <row r="2" spans="2:458" ht="16.95" customHeight="1" x14ac:dyDescent="0.3">
      <c r="B2" s="136" t="s">
        <v>127</v>
      </c>
      <c r="C2" s="136"/>
      <c r="D2" s="136"/>
      <c r="E2" s="137"/>
      <c r="F2" s="137"/>
      <c r="G2" s="137"/>
      <c r="H2" s="137"/>
      <c r="I2" s="137"/>
      <c r="J2" s="137"/>
      <c r="K2" s="137"/>
    </row>
    <row r="3" spans="2:458" ht="16.95" customHeight="1" x14ac:dyDescent="0.3">
      <c r="B3" s="85" t="s">
        <v>327</v>
      </c>
      <c r="C3" s="85"/>
      <c r="D3" s="85"/>
      <c r="E3" s="86" t="s">
        <v>129</v>
      </c>
      <c r="F3" s="87"/>
      <c r="G3" s="87"/>
      <c r="H3" s="87"/>
      <c r="I3" s="87"/>
      <c r="J3" s="87"/>
      <c r="K3" s="88"/>
      <c r="BD3" s="3" t="s">
        <v>129</v>
      </c>
      <c r="BE3" s="3" t="s">
        <v>319</v>
      </c>
      <c r="BF3" s="3" t="s">
        <v>320</v>
      </c>
    </row>
    <row r="4" spans="2:458" ht="16.95" customHeight="1" x14ac:dyDescent="0.3">
      <c r="B4" s="135"/>
      <c r="C4" s="135"/>
      <c r="D4" s="135"/>
      <c r="E4" s="4"/>
      <c r="F4" s="4"/>
      <c r="G4" s="4"/>
      <c r="H4" s="4"/>
      <c r="I4" s="4"/>
      <c r="J4" s="4"/>
      <c r="K4" s="4"/>
      <c r="AF4" s="5"/>
      <c r="AG4" s="5"/>
      <c r="AL4" s="6"/>
      <c r="AM4" s="6"/>
      <c r="AN4" s="6"/>
      <c r="AO4" s="6"/>
      <c r="BD4" s="3" t="s">
        <v>129</v>
      </c>
      <c r="BE4" s="3">
        <v>1395</v>
      </c>
      <c r="BF4" s="3">
        <v>1396</v>
      </c>
      <c r="BG4" s="3">
        <v>1397</v>
      </c>
      <c r="BH4" s="3">
        <v>1398</v>
      </c>
      <c r="BI4" s="3">
        <v>1399</v>
      </c>
      <c r="BJ4" s="3">
        <v>1400</v>
      </c>
      <c r="BK4" s="3">
        <v>1401</v>
      </c>
      <c r="BL4" s="3">
        <v>1402</v>
      </c>
      <c r="BM4" s="3">
        <v>1403</v>
      </c>
      <c r="BN4" s="3">
        <v>1404</v>
      </c>
      <c r="BO4" s="3">
        <v>1405</v>
      </c>
      <c r="JY4" s="7"/>
      <c r="JZ4" s="7"/>
      <c r="KA4" s="7"/>
      <c r="KB4" s="7"/>
      <c r="KC4" s="7"/>
      <c r="KD4" s="7"/>
      <c r="KE4" s="7"/>
      <c r="KF4" s="7"/>
      <c r="KG4" s="7"/>
      <c r="KH4" s="7"/>
      <c r="KI4" s="7"/>
      <c r="KJ4" s="7"/>
      <c r="KK4" s="7"/>
      <c r="KL4" s="7"/>
      <c r="KM4" s="7"/>
      <c r="KN4" s="7"/>
      <c r="KO4" s="7"/>
      <c r="KP4" s="7"/>
      <c r="KQ4" s="7"/>
      <c r="KR4" s="7"/>
      <c r="KS4" s="7"/>
      <c r="KT4" s="7"/>
      <c r="KU4" s="7"/>
      <c r="KV4" s="7"/>
      <c r="KW4" s="7"/>
      <c r="KX4" s="7"/>
      <c r="KY4" s="7"/>
      <c r="KZ4" s="7"/>
      <c r="LA4" s="7"/>
      <c r="LB4" s="7"/>
      <c r="LC4" s="7"/>
      <c r="LD4" s="7"/>
      <c r="LE4" s="7"/>
      <c r="LF4" s="7"/>
      <c r="LG4" s="7"/>
      <c r="LH4" s="7"/>
      <c r="LI4" s="7"/>
      <c r="LJ4" s="7"/>
      <c r="LK4" s="7"/>
      <c r="LL4" s="7"/>
      <c r="LM4" s="7"/>
      <c r="LN4" s="7"/>
      <c r="LO4" s="7"/>
      <c r="LP4" s="7"/>
      <c r="LQ4" s="7"/>
      <c r="LR4" s="7"/>
      <c r="LS4" s="7"/>
      <c r="LT4" s="7"/>
      <c r="LU4" s="7"/>
      <c r="LV4" s="7"/>
      <c r="LW4" s="7"/>
      <c r="LX4" s="7"/>
      <c r="LY4" s="7"/>
      <c r="LZ4" s="7"/>
      <c r="MA4" s="7"/>
      <c r="MB4" s="7"/>
      <c r="MC4" s="7"/>
      <c r="MD4" s="7"/>
      <c r="ME4" s="7"/>
      <c r="MF4" s="7"/>
      <c r="MG4" s="7"/>
      <c r="MH4" s="7"/>
      <c r="MI4" s="7"/>
      <c r="MJ4" s="7"/>
      <c r="MK4" s="7"/>
      <c r="ML4" s="7"/>
      <c r="MM4" s="7"/>
      <c r="MN4" s="7"/>
      <c r="MO4" s="7"/>
      <c r="MP4" s="7"/>
      <c r="MQ4" s="7"/>
      <c r="MR4" s="7"/>
      <c r="MS4" s="7"/>
      <c r="MT4" s="7"/>
      <c r="MU4" s="7"/>
      <c r="MV4" s="7"/>
      <c r="MW4" s="7"/>
      <c r="MX4" s="7"/>
      <c r="MY4" s="7"/>
      <c r="MZ4" s="7"/>
      <c r="NA4" s="7"/>
      <c r="NB4" s="7"/>
      <c r="NC4" s="7"/>
      <c r="ND4" s="7"/>
      <c r="NE4" s="7"/>
      <c r="NF4" s="7"/>
      <c r="NG4" s="7"/>
      <c r="NH4" s="7"/>
      <c r="NI4" s="7"/>
      <c r="NJ4" s="7"/>
      <c r="NK4" s="7"/>
      <c r="NL4" s="7"/>
      <c r="NM4" s="7"/>
      <c r="NN4" s="7"/>
      <c r="NO4" s="7"/>
      <c r="NP4" s="7"/>
      <c r="NQ4" s="7"/>
      <c r="NR4" s="7"/>
      <c r="NS4" s="7"/>
      <c r="NT4" s="7"/>
      <c r="NU4" s="7"/>
      <c r="NV4" s="7"/>
      <c r="NW4" s="7"/>
      <c r="NX4" s="7"/>
      <c r="NY4" s="7"/>
      <c r="NZ4" s="7"/>
      <c r="OA4" s="7"/>
      <c r="OB4" s="7"/>
      <c r="OC4" s="7"/>
      <c r="OD4" s="7"/>
      <c r="OE4" s="7"/>
      <c r="OF4" s="7"/>
      <c r="OG4" s="7"/>
      <c r="OH4" s="7"/>
      <c r="OI4" s="7"/>
      <c r="OJ4" s="7"/>
      <c r="OK4" s="7"/>
      <c r="OL4" s="7"/>
      <c r="OM4" s="7"/>
      <c r="ON4" s="7"/>
      <c r="OO4" s="7"/>
      <c r="OP4" s="7"/>
      <c r="OQ4" s="7"/>
      <c r="OR4" s="7"/>
      <c r="OS4" s="7"/>
      <c r="OT4" s="7"/>
      <c r="OU4" s="7"/>
      <c r="OV4" s="7"/>
      <c r="OW4" s="7"/>
      <c r="OX4" s="7"/>
      <c r="OY4" s="7"/>
      <c r="OZ4" s="7"/>
      <c r="PA4" s="7"/>
      <c r="PB4" s="7"/>
      <c r="PC4" s="7"/>
      <c r="PD4" s="7"/>
      <c r="PE4" s="7"/>
      <c r="PF4" s="7"/>
      <c r="PG4" s="7"/>
      <c r="PH4" s="7"/>
      <c r="PI4" s="7"/>
      <c r="PJ4" s="7"/>
      <c r="PK4" s="7"/>
      <c r="PL4" s="7"/>
      <c r="PM4" s="7"/>
      <c r="PN4" s="7"/>
      <c r="PO4" s="7"/>
      <c r="PP4" s="7"/>
      <c r="PQ4" s="7"/>
      <c r="PR4" s="7"/>
      <c r="PS4" s="7"/>
      <c r="PT4" s="7"/>
      <c r="PU4" s="7"/>
      <c r="PV4" s="7"/>
      <c r="PW4" s="7"/>
      <c r="PX4" s="7"/>
      <c r="PY4" s="7"/>
      <c r="PZ4" s="7"/>
      <c r="QA4" s="7"/>
      <c r="QB4" s="7"/>
      <c r="QC4" s="7"/>
      <c r="QD4" s="7"/>
      <c r="QE4" s="7"/>
      <c r="QF4" s="7"/>
      <c r="QG4" s="7"/>
      <c r="QH4" s="7"/>
      <c r="QI4" s="7"/>
      <c r="QJ4" s="7"/>
      <c r="QK4" s="7"/>
      <c r="QL4" s="7"/>
      <c r="QM4" s="7"/>
      <c r="QN4" s="7"/>
      <c r="QO4" s="7"/>
    </row>
    <row r="5" spans="2:458" ht="73.650000000000006" customHeight="1" thickBot="1" x14ac:dyDescent="0.35">
      <c r="B5" s="149"/>
      <c r="C5" s="149"/>
      <c r="D5" s="149"/>
      <c r="E5" s="150" t="s">
        <v>106</v>
      </c>
      <c r="F5" s="150"/>
      <c r="G5" s="150"/>
      <c r="H5" s="150"/>
      <c r="I5" s="150"/>
      <c r="J5" s="150"/>
      <c r="K5" s="150"/>
      <c r="AF5" s="5"/>
      <c r="AG5" s="80" t="s">
        <v>293</v>
      </c>
      <c r="AH5" s="82"/>
      <c r="AI5" s="82"/>
      <c r="AJ5" s="82"/>
      <c r="AK5" s="82"/>
      <c r="AL5" s="81"/>
      <c r="AM5" s="80" t="s">
        <v>292</v>
      </c>
      <c r="AN5" s="82"/>
      <c r="AO5" s="82"/>
      <c r="AP5" s="82"/>
      <c r="AQ5" s="82"/>
      <c r="AR5" s="81"/>
      <c r="AS5" s="80" t="s">
        <v>294</v>
      </c>
      <c r="AT5" s="82"/>
      <c r="AU5" s="82"/>
      <c r="AV5" s="82"/>
      <c r="AW5" s="82"/>
      <c r="AX5" s="81"/>
      <c r="JY5" s="7"/>
      <c r="JZ5" s="7"/>
      <c r="KA5" s="7"/>
      <c r="KB5" s="7"/>
      <c r="KC5" s="7"/>
      <c r="KD5" s="7"/>
      <c r="KE5" s="7"/>
      <c r="KF5" s="7"/>
      <c r="KG5" s="7"/>
      <c r="KH5" s="7"/>
      <c r="KI5" s="7"/>
      <c r="KJ5" s="7"/>
      <c r="KK5" s="7"/>
      <c r="KL5" s="7"/>
      <c r="KM5" s="7"/>
      <c r="KN5" s="7"/>
      <c r="KO5" s="7"/>
      <c r="KP5" s="7"/>
      <c r="KQ5" s="7"/>
      <c r="KR5" s="7"/>
      <c r="KS5" s="7"/>
      <c r="KT5" s="7"/>
      <c r="KU5" s="7"/>
      <c r="KV5" s="7"/>
      <c r="KW5" s="7"/>
      <c r="KX5" s="7"/>
      <c r="KY5" s="7"/>
      <c r="KZ5" s="7"/>
      <c r="LA5" s="7"/>
      <c r="LB5" s="7"/>
      <c r="LC5" s="7"/>
      <c r="LD5" s="7"/>
      <c r="LE5" s="7"/>
      <c r="LF5" s="7"/>
      <c r="LG5" s="7"/>
      <c r="LH5" s="7"/>
      <c r="LI5" s="7"/>
      <c r="LJ5" s="7"/>
      <c r="LK5" s="7"/>
      <c r="LL5" s="7"/>
      <c r="LM5" s="7"/>
      <c r="LN5" s="7"/>
      <c r="LO5" s="7"/>
      <c r="LP5" s="7"/>
      <c r="LQ5" s="7"/>
      <c r="LR5" s="7"/>
      <c r="LS5" s="7"/>
      <c r="LT5" s="7"/>
      <c r="LU5" s="7"/>
      <c r="LV5" s="7"/>
      <c r="LW5" s="7"/>
      <c r="LX5" s="7"/>
      <c r="LY5" s="7"/>
      <c r="LZ5" s="7"/>
      <c r="MA5" s="7"/>
      <c r="MB5" s="7"/>
      <c r="MC5" s="7"/>
      <c r="MD5" s="7"/>
      <c r="ME5" s="7"/>
      <c r="MF5" s="7"/>
      <c r="MG5" s="7"/>
      <c r="MH5" s="7"/>
      <c r="MI5" s="7"/>
      <c r="MJ5" s="7"/>
      <c r="MK5" s="7"/>
      <c r="ML5" s="7"/>
      <c r="MM5" s="7"/>
      <c r="MN5" s="7"/>
      <c r="MO5" s="7"/>
      <c r="MP5" s="7"/>
      <c r="MQ5" s="7"/>
      <c r="MR5" s="7"/>
      <c r="MS5" s="7"/>
      <c r="MT5" s="7"/>
      <c r="MU5" s="7"/>
      <c r="MV5" s="7"/>
      <c r="MW5" s="7"/>
      <c r="MX5" s="7"/>
      <c r="MY5" s="7"/>
      <c r="MZ5" s="7"/>
      <c r="NA5" s="7"/>
      <c r="NB5" s="7"/>
      <c r="NC5" s="7"/>
      <c r="ND5" s="7"/>
      <c r="NE5" s="7"/>
      <c r="NF5" s="7"/>
      <c r="NG5" s="7"/>
      <c r="NH5" s="7"/>
      <c r="NI5" s="7"/>
      <c r="NJ5" s="7"/>
      <c r="NK5" s="7"/>
      <c r="NL5" s="7"/>
      <c r="NM5" s="7"/>
      <c r="NN5" s="7"/>
      <c r="NO5" s="7"/>
      <c r="NP5" s="7"/>
      <c r="NQ5" s="7"/>
      <c r="NR5" s="7"/>
      <c r="NS5" s="7"/>
      <c r="NT5" s="7"/>
      <c r="NU5" s="7"/>
      <c r="NV5" s="7"/>
      <c r="NW5" s="7"/>
      <c r="NX5" s="7"/>
      <c r="NY5" s="7"/>
      <c r="NZ5" s="7"/>
      <c r="OA5" s="7"/>
      <c r="OB5" s="7"/>
      <c r="OC5" s="7"/>
      <c r="OD5" s="7"/>
      <c r="OE5" s="7"/>
      <c r="OF5" s="7"/>
      <c r="OG5" s="7"/>
      <c r="OH5" s="7"/>
      <c r="OI5" s="7"/>
      <c r="OJ5" s="7"/>
      <c r="OK5" s="7"/>
      <c r="OL5" s="7"/>
      <c r="OM5" s="7"/>
      <c r="ON5" s="7"/>
      <c r="OO5" s="7"/>
      <c r="OP5" s="7"/>
      <c r="OQ5" s="7"/>
      <c r="OR5" s="7"/>
      <c r="OS5" s="7"/>
      <c r="OT5" s="7"/>
      <c r="OU5" s="7"/>
      <c r="OV5" s="7"/>
      <c r="OW5" s="7"/>
      <c r="OX5" s="7"/>
      <c r="OY5" s="7"/>
      <c r="OZ5" s="7"/>
      <c r="PA5" s="7"/>
      <c r="PB5" s="7"/>
      <c r="PC5" s="7"/>
      <c r="PD5" s="7"/>
      <c r="PE5" s="7"/>
      <c r="PF5" s="7"/>
      <c r="PG5" s="7"/>
      <c r="PH5" s="7"/>
      <c r="PI5" s="7"/>
      <c r="PJ5" s="7"/>
      <c r="PK5" s="7"/>
      <c r="PL5" s="7"/>
      <c r="PM5" s="7"/>
      <c r="PN5" s="7"/>
      <c r="PO5" s="7"/>
      <c r="PP5" s="7"/>
      <c r="PQ5" s="7"/>
      <c r="PR5" s="7"/>
      <c r="PS5" s="7"/>
      <c r="PT5" s="7"/>
      <c r="PU5" s="7"/>
      <c r="PV5" s="7"/>
      <c r="PW5" s="7"/>
      <c r="PX5" s="7"/>
      <c r="PY5" s="7"/>
      <c r="PZ5" s="7"/>
      <c r="QA5" s="7"/>
      <c r="QB5" s="7"/>
      <c r="QC5" s="7"/>
      <c r="QD5" s="7"/>
      <c r="QE5" s="7"/>
      <c r="QF5" s="7"/>
      <c r="QG5" s="7"/>
      <c r="QH5" s="7"/>
      <c r="QI5" s="7"/>
      <c r="QJ5" s="7"/>
      <c r="QK5" s="7"/>
      <c r="QL5" s="7"/>
      <c r="QM5" s="7"/>
      <c r="QN5" s="7"/>
      <c r="QO5" s="7"/>
    </row>
    <row r="6" spans="2:458" ht="16.95" customHeight="1" x14ac:dyDescent="0.3">
      <c r="B6" s="8"/>
      <c r="C6" s="9"/>
      <c r="D6" s="10"/>
      <c r="E6" s="151" t="s">
        <v>9</v>
      </c>
      <c r="F6" s="151"/>
      <c r="G6" s="151"/>
      <c r="H6" s="151"/>
      <c r="I6" s="151"/>
      <c r="J6" s="151"/>
      <c r="K6" s="151"/>
      <c r="AA6" s="174" t="s">
        <v>344</v>
      </c>
      <c r="AB6" s="175"/>
      <c r="AC6" s="177" t="s">
        <v>14</v>
      </c>
      <c r="AD6" s="178"/>
      <c r="AE6" s="11"/>
      <c r="AF6" s="5"/>
      <c r="AG6" s="80" t="s">
        <v>288</v>
      </c>
      <c r="AH6" s="81"/>
      <c r="AI6" s="78" t="s">
        <v>289</v>
      </c>
      <c r="AJ6" s="79"/>
      <c r="AK6" s="78" t="s">
        <v>290</v>
      </c>
      <c r="AL6" s="79"/>
      <c r="AM6" s="80" t="s">
        <v>288</v>
      </c>
      <c r="AN6" s="81"/>
      <c r="AO6" s="78" t="s">
        <v>289</v>
      </c>
      <c r="AP6" s="79"/>
      <c r="AQ6" s="78" t="s">
        <v>290</v>
      </c>
      <c r="AR6" s="79"/>
      <c r="AS6" s="80" t="s">
        <v>288</v>
      </c>
      <c r="AT6" s="81"/>
      <c r="AU6" s="78" t="s">
        <v>289</v>
      </c>
      <c r="AV6" s="79"/>
      <c r="AW6" s="78" t="s">
        <v>290</v>
      </c>
      <c r="AX6" s="79"/>
      <c r="BC6" s="133"/>
      <c r="BD6" s="12" t="s">
        <v>128</v>
      </c>
      <c r="BE6" s="12" t="s">
        <v>129</v>
      </c>
      <c r="BF6" s="3">
        <v>1</v>
      </c>
      <c r="BG6" s="3">
        <v>2</v>
      </c>
      <c r="BH6" s="3">
        <v>3</v>
      </c>
      <c r="BI6" s="3">
        <v>4</v>
      </c>
      <c r="BJ6" s="3">
        <v>5</v>
      </c>
      <c r="BK6" s="3">
        <v>11</v>
      </c>
      <c r="BL6" s="3">
        <v>12</v>
      </c>
      <c r="BM6" s="3">
        <v>13</v>
      </c>
      <c r="BN6" s="3">
        <v>14</v>
      </c>
      <c r="BO6" s="3">
        <v>15</v>
      </c>
      <c r="BP6" s="3">
        <v>16</v>
      </c>
      <c r="BQ6" s="3">
        <v>17</v>
      </c>
      <c r="BR6" s="3">
        <v>18</v>
      </c>
      <c r="BS6" s="3">
        <v>6</v>
      </c>
      <c r="BT6" s="3">
        <v>7</v>
      </c>
      <c r="BU6" s="3">
        <v>19</v>
      </c>
      <c r="BV6" s="3">
        <v>20</v>
      </c>
      <c r="BW6" s="3">
        <v>21</v>
      </c>
      <c r="BX6" s="3">
        <v>22</v>
      </c>
      <c r="BY6" s="3">
        <v>23</v>
      </c>
      <c r="BZ6" s="3">
        <v>8</v>
      </c>
      <c r="CA6" s="3">
        <v>24</v>
      </c>
      <c r="CB6" s="3">
        <v>25</v>
      </c>
      <c r="CC6" s="3">
        <v>26</v>
      </c>
      <c r="CD6" s="3">
        <v>9</v>
      </c>
      <c r="CE6" s="3">
        <v>27</v>
      </c>
      <c r="CF6" s="3">
        <v>28</v>
      </c>
      <c r="CG6" s="3">
        <v>29</v>
      </c>
      <c r="CH6" s="3">
        <v>30</v>
      </c>
      <c r="CI6" s="3">
        <v>31</v>
      </c>
      <c r="CJ6" s="3">
        <v>10</v>
      </c>
      <c r="CK6" s="3">
        <v>32</v>
      </c>
      <c r="CL6" s="3">
        <v>33</v>
      </c>
      <c r="CM6" s="3">
        <v>34</v>
      </c>
      <c r="CN6" s="3">
        <v>35</v>
      </c>
      <c r="CO6" s="3">
        <v>36</v>
      </c>
      <c r="CP6" s="3">
        <v>37</v>
      </c>
      <c r="CQ6" s="3">
        <v>38</v>
      </c>
      <c r="CR6" s="3">
        <v>39</v>
      </c>
      <c r="CS6" s="3">
        <v>40</v>
      </c>
      <c r="CT6" s="3">
        <v>41</v>
      </c>
      <c r="CU6" s="3">
        <v>42</v>
      </c>
      <c r="CV6" s="3">
        <v>43</v>
      </c>
      <c r="CW6" s="3">
        <v>44</v>
      </c>
      <c r="CX6" s="3">
        <v>45</v>
      </c>
      <c r="CY6" s="3">
        <v>46</v>
      </c>
      <c r="CZ6" s="3">
        <v>47</v>
      </c>
      <c r="DA6" s="3">
        <v>48</v>
      </c>
      <c r="DB6" s="3">
        <v>49</v>
      </c>
      <c r="DC6" s="3">
        <v>50</v>
      </c>
      <c r="DD6" s="3">
        <v>52</v>
      </c>
      <c r="DE6" s="3">
        <v>53</v>
      </c>
      <c r="DF6" s="3">
        <v>54</v>
      </c>
      <c r="DG6" s="3">
        <v>55</v>
      </c>
      <c r="DH6" s="3">
        <v>56</v>
      </c>
      <c r="DI6" s="3">
        <v>57</v>
      </c>
      <c r="DJ6" s="3">
        <v>51</v>
      </c>
      <c r="DK6" s="3">
        <v>58</v>
      </c>
      <c r="DL6" s="3">
        <v>59</v>
      </c>
      <c r="DM6" s="3">
        <v>60</v>
      </c>
      <c r="DN6" s="3">
        <v>61</v>
      </c>
      <c r="DO6" s="3">
        <v>62</v>
      </c>
      <c r="DP6" s="3">
        <v>63</v>
      </c>
      <c r="DQ6" s="3">
        <v>64</v>
      </c>
      <c r="DR6" s="3">
        <v>65</v>
      </c>
      <c r="DS6" s="3">
        <v>66</v>
      </c>
      <c r="DT6" s="3">
        <v>67</v>
      </c>
      <c r="DU6" s="3">
        <v>68</v>
      </c>
      <c r="DV6" s="3">
        <v>69</v>
      </c>
      <c r="DW6" s="3">
        <v>70</v>
      </c>
      <c r="DX6" s="3">
        <v>71</v>
      </c>
      <c r="DY6" s="3">
        <v>72</v>
      </c>
      <c r="DZ6" s="3">
        <v>73</v>
      </c>
      <c r="EA6" s="3">
        <v>74</v>
      </c>
      <c r="EB6" s="3">
        <v>75</v>
      </c>
      <c r="EC6" s="3">
        <v>76</v>
      </c>
      <c r="ED6" s="3">
        <v>77</v>
      </c>
      <c r="EE6" s="3">
        <v>78</v>
      </c>
      <c r="EF6" s="3">
        <v>79</v>
      </c>
      <c r="EG6" s="3">
        <v>80</v>
      </c>
      <c r="EH6" s="3">
        <v>81</v>
      </c>
      <c r="EI6" s="3">
        <v>82</v>
      </c>
      <c r="EJ6" s="3">
        <v>83</v>
      </c>
      <c r="EK6" s="3">
        <v>84</v>
      </c>
      <c r="EL6" s="3">
        <v>85</v>
      </c>
      <c r="EM6" s="3">
        <v>86</v>
      </c>
      <c r="EN6" s="3">
        <v>87</v>
      </c>
      <c r="EO6" s="3">
        <v>88</v>
      </c>
      <c r="EP6" s="3">
        <v>89</v>
      </c>
      <c r="EQ6" s="3">
        <v>90</v>
      </c>
      <c r="ER6" s="3">
        <v>91</v>
      </c>
      <c r="ES6" s="3">
        <v>92</v>
      </c>
      <c r="ET6" s="3">
        <v>93</v>
      </c>
      <c r="EU6" s="3">
        <v>94</v>
      </c>
      <c r="EV6" s="3">
        <v>95</v>
      </c>
      <c r="EW6" s="3">
        <v>96</v>
      </c>
      <c r="EX6" s="3">
        <v>97</v>
      </c>
      <c r="EY6" s="3">
        <v>98</v>
      </c>
      <c r="EZ6" s="3">
        <v>99</v>
      </c>
      <c r="FA6" s="3">
        <v>100</v>
      </c>
      <c r="FB6" s="3">
        <v>101</v>
      </c>
      <c r="FC6" s="3">
        <v>102</v>
      </c>
      <c r="FD6" s="3">
        <v>103</v>
      </c>
      <c r="FE6" s="3">
        <v>104</v>
      </c>
      <c r="FF6" s="3">
        <v>105</v>
      </c>
      <c r="FG6" s="3">
        <v>106</v>
      </c>
      <c r="FH6" s="3">
        <v>107</v>
      </c>
      <c r="FI6" s="3">
        <v>108</v>
      </c>
      <c r="FJ6" s="3">
        <v>109</v>
      </c>
      <c r="FK6" s="3">
        <v>110</v>
      </c>
      <c r="FL6" s="3">
        <v>111</v>
      </c>
      <c r="FM6" s="3">
        <v>112</v>
      </c>
      <c r="FN6" s="3">
        <v>113</v>
      </c>
      <c r="FO6" s="3">
        <v>114</v>
      </c>
      <c r="FP6" s="3">
        <v>115</v>
      </c>
      <c r="FQ6" s="3">
        <v>116</v>
      </c>
      <c r="FR6" s="3">
        <v>117</v>
      </c>
      <c r="FS6" s="3">
        <v>118</v>
      </c>
      <c r="FT6" s="3">
        <v>119</v>
      </c>
      <c r="FU6" s="3">
        <v>120</v>
      </c>
      <c r="FV6" s="3">
        <v>121</v>
      </c>
      <c r="FW6" s="3">
        <v>122</v>
      </c>
      <c r="FX6" s="3">
        <v>123</v>
      </c>
      <c r="FY6" s="3">
        <v>124</v>
      </c>
      <c r="FZ6" s="3">
        <v>125</v>
      </c>
      <c r="GA6" s="3">
        <v>126</v>
      </c>
      <c r="GB6" s="3">
        <v>127</v>
      </c>
      <c r="GC6" s="3">
        <v>128</v>
      </c>
      <c r="GD6" s="3">
        <v>246</v>
      </c>
      <c r="GE6" s="3">
        <v>129</v>
      </c>
      <c r="GF6" s="3">
        <v>130</v>
      </c>
      <c r="GG6" s="3">
        <v>131</v>
      </c>
      <c r="GH6" s="3">
        <v>132</v>
      </c>
      <c r="GI6" s="3">
        <v>134</v>
      </c>
      <c r="GJ6" s="3">
        <v>135</v>
      </c>
      <c r="GK6" s="3">
        <v>133</v>
      </c>
      <c r="GL6" s="3">
        <v>136</v>
      </c>
      <c r="GM6" s="3">
        <v>137</v>
      </c>
      <c r="GN6" s="3">
        <v>138</v>
      </c>
      <c r="GO6" s="3">
        <v>139</v>
      </c>
      <c r="GP6" s="3">
        <v>140</v>
      </c>
      <c r="GQ6" s="3">
        <v>141</v>
      </c>
      <c r="GR6" s="3">
        <v>142</v>
      </c>
      <c r="GS6" s="3">
        <v>143</v>
      </c>
      <c r="GT6" s="3">
        <v>144</v>
      </c>
      <c r="GU6" s="3">
        <v>145</v>
      </c>
      <c r="GV6" s="3">
        <v>146</v>
      </c>
      <c r="GW6" s="3">
        <v>147</v>
      </c>
      <c r="GX6" s="3">
        <v>148</v>
      </c>
      <c r="GY6" s="3">
        <v>149</v>
      </c>
      <c r="GZ6" s="3">
        <v>150</v>
      </c>
      <c r="HA6" s="3">
        <v>151</v>
      </c>
      <c r="HB6" s="3">
        <v>152</v>
      </c>
      <c r="HC6" s="3">
        <v>153</v>
      </c>
      <c r="HD6" s="3">
        <v>154</v>
      </c>
      <c r="HE6" s="3">
        <v>155</v>
      </c>
      <c r="HF6" s="3">
        <v>156</v>
      </c>
      <c r="HG6" s="3">
        <v>157</v>
      </c>
      <c r="HH6" s="3">
        <v>158</v>
      </c>
      <c r="HI6" s="3">
        <v>159</v>
      </c>
      <c r="HJ6" s="3">
        <v>160</v>
      </c>
      <c r="HK6" s="3">
        <v>161</v>
      </c>
      <c r="HL6" s="3">
        <v>162</v>
      </c>
      <c r="HM6" s="3">
        <v>163</v>
      </c>
      <c r="HN6" s="3">
        <v>164</v>
      </c>
      <c r="HO6" s="3">
        <v>165</v>
      </c>
      <c r="HP6" s="3">
        <v>166</v>
      </c>
      <c r="HQ6" s="3">
        <v>168</v>
      </c>
      <c r="HR6" s="3">
        <v>167</v>
      </c>
      <c r="HS6" s="3">
        <v>169</v>
      </c>
      <c r="HT6" s="3">
        <v>170</v>
      </c>
      <c r="HU6" s="3">
        <v>171</v>
      </c>
      <c r="HV6" s="3">
        <v>172</v>
      </c>
      <c r="HW6" s="3">
        <v>173</v>
      </c>
      <c r="HX6" s="3">
        <v>174</v>
      </c>
      <c r="HY6" s="3">
        <v>175</v>
      </c>
      <c r="HZ6" s="3">
        <v>176</v>
      </c>
      <c r="IA6" s="3">
        <v>177</v>
      </c>
      <c r="IB6" s="3">
        <v>178</v>
      </c>
      <c r="IC6" s="3">
        <v>179</v>
      </c>
      <c r="ID6" s="3">
        <v>180</v>
      </c>
      <c r="IE6" s="3">
        <v>181</v>
      </c>
      <c r="IF6" s="3">
        <v>182</v>
      </c>
      <c r="IG6" s="3">
        <v>183</v>
      </c>
      <c r="IH6" s="3">
        <v>184</v>
      </c>
      <c r="II6" s="3">
        <v>185</v>
      </c>
      <c r="IJ6" s="3">
        <v>186</v>
      </c>
      <c r="IK6" s="3">
        <v>187</v>
      </c>
      <c r="IL6" s="3">
        <v>188</v>
      </c>
      <c r="IM6" s="3">
        <v>189</v>
      </c>
      <c r="IN6" s="3">
        <v>190</v>
      </c>
      <c r="IO6" s="3">
        <v>191</v>
      </c>
      <c r="IP6" s="3">
        <v>192</v>
      </c>
      <c r="IQ6" s="3">
        <v>193</v>
      </c>
      <c r="IR6" s="3">
        <v>195</v>
      </c>
      <c r="IS6" s="3">
        <v>194</v>
      </c>
      <c r="IT6" s="3">
        <v>196</v>
      </c>
      <c r="IU6" s="3">
        <v>197</v>
      </c>
      <c r="IV6" s="3">
        <v>198</v>
      </c>
      <c r="IW6" s="3">
        <v>199</v>
      </c>
      <c r="IX6" s="3">
        <v>200</v>
      </c>
      <c r="IY6" s="3">
        <v>201</v>
      </c>
      <c r="IZ6" s="3">
        <v>202</v>
      </c>
      <c r="JA6" s="3">
        <v>203</v>
      </c>
      <c r="JB6" s="3">
        <v>204</v>
      </c>
      <c r="JC6" s="3">
        <v>205</v>
      </c>
      <c r="JD6" s="3">
        <v>206</v>
      </c>
      <c r="JE6" s="3">
        <v>207</v>
      </c>
      <c r="JF6" s="3">
        <v>208</v>
      </c>
      <c r="JG6" s="3">
        <v>209</v>
      </c>
      <c r="JH6" s="3">
        <v>210</v>
      </c>
      <c r="JI6" s="3">
        <v>211</v>
      </c>
      <c r="JJ6" s="3">
        <v>212</v>
      </c>
      <c r="JK6" s="3">
        <v>213</v>
      </c>
      <c r="JL6" s="3">
        <v>214</v>
      </c>
      <c r="JM6" s="3">
        <v>215</v>
      </c>
      <c r="JN6" s="3">
        <v>216</v>
      </c>
      <c r="JO6" s="3">
        <v>217</v>
      </c>
      <c r="JP6" s="3">
        <v>218</v>
      </c>
      <c r="JQ6" s="3">
        <v>219</v>
      </c>
      <c r="JR6" s="3">
        <v>220</v>
      </c>
      <c r="JS6" s="3">
        <v>221</v>
      </c>
      <c r="JT6" s="3">
        <v>222</v>
      </c>
      <c r="JU6" s="3">
        <v>223</v>
      </c>
      <c r="JV6" s="3">
        <v>224</v>
      </c>
      <c r="JW6" s="3">
        <v>225</v>
      </c>
      <c r="JX6" s="3">
        <v>226</v>
      </c>
      <c r="JY6" s="3">
        <v>227</v>
      </c>
      <c r="JZ6" s="3">
        <v>228</v>
      </c>
      <c r="KA6" s="3">
        <v>229</v>
      </c>
      <c r="KB6" s="3">
        <v>230</v>
      </c>
      <c r="KC6" s="3">
        <v>231</v>
      </c>
      <c r="KD6" s="3">
        <v>232</v>
      </c>
      <c r="KE6" s="3">
        <v>233</v>
      </c>
      <c r="KF6" s="3">
        <v>234</v>
      </c>
      <c r="KG6" s="3">
        <v>235</v>
      </c>
      <c r="KH6" s="3">
        <v>236</v>
      </c>
      <c r="KI6" s="3">
        <v>237</v>
      </c>
      <c r="KJ6" s="3">
        <v>238</v>
      </c>
      <c r="KK6" s="3">
        <v>239</v>
      </c>
      <c r="KL6" s="3">
        <v>240</v>
      </c>
      <c r="KM6" s="3">
        <v>241</v>
      </c>
      <c r="KN6" s="3">
        <v>242</v>
      </c>
      <c r="KO6" s="3">
        <v>243</v>
      </c>
      <c r="KP6" s="3">
        <v>244</v>
      </c>
      <c r="KQ6" s="3">
        <v>245</v>
      </c>
      <c r="KR6" s="7"/>
      <c r="KS6" s="7"/>
      <c r="KT6" s="7"/>
      <c r="KU6" s="7"/>
      <c r="KV6" s="7"/>
      <c r="KW6" s="7"/>
      <c r="KX6" s="7"/>
      <c r="KY6" s="7"/>
      <c r="KZ6" s="7"/>
      <c r="LA6" s="7"/>
      <c r="LB6" s="7"/>
      <c r="LC6" s="7"/>
      <c r="LD6" s="7"/>
      <c r="LE6" s="7"/>
      <c r="LF6" s="7"/>
      <c r="LG6" s="7"/>
      <c r="LH6" s="7"/>
      <c r="LI6" s="7"/>
      <c r="LJ6" s="7"/>
      <c r="LK6" s="7"/>
      <c r="LL6" s="7"/>
      <c r="LM6" s="7"/>
      <c r="LN6" s="7"/>
      <c r="LO6" s="7"/>
      <c r="LP6" s="7"/>
      <c r="LQ6" s="7"/>
      <c r="LR6" s="7"/>
      <c r="LS6" s="7"/>
      <c r="LT6" s="7"/>
      <c r="LU6" s="7"/>
      <c r="LV6" s="7"/>
      <c r="LW6" s="7"/>
      <c r="LX6" s="7"/>
      <c r="LY6" s="7"/>
      <c r="LZ6" s="7"/>
      <c r="MA6" s="7"/>
      <c r="MB6" s="7"/>
      <c r="MC6" s="7"/>
      <c r="MD6" s="7"/>
      <c r="ME6" s="7"/>
      <c r="MF6" s="7"/>
      <c r="MG6" s="7"/>
      <c r="MH6" s="7"/>
      <c r="MI6" s="7"/>
      <c r="MJ6" s="7"/>
      <c r="MK6" s="7"/>
      <c r="ML6" s="7"/>
      <c r="MM6" s="7"/>
      <c r="MN6" s="7"/>
      <c r="MO6" s="7"/>
      <c r="MP6" s="7"/>
      <c r="MQ6" s="7"/>
      <c r="MR6" s="7"/>
      <c r="MS6" s="7"/>
      <c r="MT6" s="7"/>
      <c r="MU6" s="7"/>
      <c r="MV6" s="7"/>
      <c r="MW6" s="7"/>
      <c r="MX6" s="7"/>
      <c r="MY6" s="7"/>
      <c r="MZ6" s="7"/>
      <c r="NA6" s="7"/>
      <c r="NB6" s="7"/>
      <c r="NC6" s="7"/>
      <c r="ND6" s="7"/>
      <c r="NE6" s="7"/>
      <c r="NF6" s="7"/>
      <c r="NG6" s="7"/>
      <c r="NH6" s="7"/>
      <c r="NI6" s="7"/>
      <c r="NJ6" s="7"/>
      <c r="NK6" s="7"/>
      <c r="NL6" s="7"/>
      <c r="NM6" s="7"/>
      <c r="NN6" s="7"/>
      <c r="NO6" s="7"/>
      <c r="NP6" s="7"/>
      <c r="NQ6" s="7"/>
      <c r="NR6" s="7"/>
      <c r="NS6" s="7"/>
      <c r="NT6" s="7"/>
      <c r="NU6" s="7"/>
      <c r="NV6" s="7"/>
      <c r="NW6" s="7"/>
      <c r="NX6" s="7"/>
      <c r="NY6" s="7"/>
      <c r="NZ6" s="7"/>
      <c r="OA6" s="7"/>
      <c r="OB6" s="7"/>
      <c r="OC6" s="7"/>
      <c r="OD6" s="7"/>
      <c r="OE6" s="7"/>
      <c r="OF6" s="7"/>
      <c r="OG6" s="7"/>
      <c r="OH6" s="7"/>
      <c r="OI6" s="7"/>
      <c r="OJ6" s="7"/>
      <c r="OK6" s="7"/>
      <c r="OL6" s="7"/>
      <c r="OM6" s="7"/>
      <c r="ON6" s="7"/>
      <c r="OO6" s="7"/>
      <c r="OP6" s="7"/>
      <c r="OQ6" s="7"/>
      <c r="OR6" s="7"/>
      <c r="OS6" s="7"/>
      <c r="OT6" s="7"/>
      <c r="OU6" s="7"/>
      <c r="OV6" s="7"/>
      <c r="OW6" s="7"/>
      <c r="OX6" s="7"/>
      <c r="OY6" s="7"/>
      <c r="OZ6" s="7"/>
      <c r="PA6" s="7"/>
      <c r="PB6" s="7"/>
      <c r="PC6" s="7"/>
      <c r="PD6" s="7"/>
      <c r="PE6" s="7"/>
      <c r="PF6" s="7"/>
      <c r="PG6" s="7"/>
      <c r="PH6" s="7"/>
      <c r="PI6" s="7"/>
      <c r="PJ6" s="7"/>
      <c r="PK6" s="7"/>
      <c r="PL6" s="7"/>
      <c r="PM6" s="7"/>
      <c r="PN6" s="7"/>
      <c r="PO6" s="7"/>
      <c r="PP6" s="7"/>
      <c r="PQ6" s="7"/>
      <c r="PR6" s="7"/>
      <c r="PS6" s="7"/>
      <c r="PT6" s="7"/>
      <c r="PU6" s="7"/>
      <c r="PV6" s="7"/>
      <c r="PW6" s="7"/>
      <c r="PX6" s="7"/>
      <c r="PY6" s="7"/>
      <c r="PZ6" s="7"/>
      <c r="QA6" s="7"/>
      <c r="QB6" s="7"/>
      <c r="QC6" s="7"/>
      <c r="QD6" s="7"/>
      <c r="QE6" s="7"/>
      <c r="QF6" s="7"/>
      <c r="QG6" s="7"/>
      <c r="QH6" s="7"/>
      <c r="QI6" s="7"/>
      <c r="QJ6" s="7"/>
      <c r="QK6" s="7"/>
      <c r="QL6" s="7"/>
      <c r="QM6" s="7"/>
      <c r="QN6" s="7"/>
      <c r="QO6" s="7"/>
    </row>
    <row r="7" spans="2:458" ht="28.2" customHeight="1" x14ac:dyDescent="0.3">
      <c r="B7" s="13"/>
      <c r="C7" s="2" t="str">
        <f>IF(H25&lt;AC7,AE7,"")</f>
        <v/>
      </c>
      <c r="D7" s="14"/>
      <c r="E7" s="152"/>
      <c r="F7" s="153"/>
      <c r="G7" s="153"/>
      <c r="H7" s="153"/>
      <c r="I7" s="153"/>
      <c r="J7" s="153"/>
      <c r="K7" s="154"/>
      <c r="AA7" s="71">
        <v>2.5000000000000001E-2</v>
      </c>
      <c r="AB7" s="72">
        <f t="shared" ref="AB7:AB11" si="0">AB8+AA7</f>
        <v>0.19999999999999998</v>
      </c>
      <c r="AC7" s="70">
        <f>IF($J$29=AG$6,IF($H$29=$AG$5,AG7,AM7),IF($J$29=$AI$6,AI7,AK7))</f>
        <v>1</v>
      </c>
      <c r="AD7" s="11"/>
      <c r="AE7" s="11" t="s">
        <v>1</v>
      </c>
      <c r="AF7" s="5"/>
      <c r="AG7" s="15">
        <v>1</v>
      </c>
      <c r="AH7" s="12"/>
      <c r="AI7" s="12">
        <v>1</v>
      </c>
      <c r="AJ7" s="12"/>
      <c r="AK7" s="12">
        <v>1</v>
      </c>
      <c r="AL7" s="15"/>
      <c r="AM7" s="15">
        <v>1</v>
      </c>
      <c r="AN7" s="12"/>
      <c r="AO7" s="12">
        <v>1</v>
      </c>
      <c r="AP7" s="12"/>
      <c r="AQ7" s="12">
        <v>1</v>
      </c>
      <c r="AR7" s="15"/>
      <c r="AS7" s="15"/>
      <c r="AT7" s="12"/>
      <c r="AU7" s="12">
        <v>1</v>
      </c>
      <c r="AV7" s="12"/>
      <c r="AW7" s="12">
        <v>1</v>
      </c>
      <c r="AX7" s="15"/>
      <c r="BC7" s="133"/>
      <c r="BD7" s="12" t="s">
        <v>0</v>
      </c>
      <c r="BE7" s="12" t="s">
        <v>129</v>
      </c>
      <c r="BF7" s="3" t="s">
        <v>17</v>
      </c>
      <c r="BG7" s="3" t="s">
        <v>130</v>
      </c>
      <c r="BH7" s="3" t="s">
        <v>18</v>
      </c>
      <c r="BI7" s="3" t="s">
        <v>131</v>
      </c>
      <c r="BJ7" s="3" t="s">
        <v>132</v>
      </c>
      <c r="BK7" s="3" t="s">
        <v>133</v>
      </c>
      <c r="BL7" s="3" t="s">
        <v>134</v>
      </c>
      <c r="BM7" s="3" t="s">
        <v>135</v>
      </c>
      <c r="BN7" s="3" t="s">
        <v>136</v>
      </c>
      <c r="BO7" s="3" t="s">
        <v>137</v>
      </c>
      <c r="BP7" s="3" t="s">
        <v>19</v>
      </c>
      <c r="BQ7" s="3" t="s">
        <v>20</v>
      </c>
      <c r="BR7" s="3" t="s">
        <v>21</v>
      </c>
      <c r="BS7" s="3" t="s">
        <v>138</v>
      </c>
      <c r="BT7" s="3" t="s">
        <v>22</v>
      </c>
      <c r="BU7" s="3" t="s">
        <v>139</v>
      </c>
      <c r="BV7" s="3" t="s">
        <v>140</v>
      </c>
      <c r="BW7" s="3" t="s">
        <v>141</v>
      </c>
      <c r="BX7" s="3" t="s">
        <v>142</v>
      </c>
      <c r="BY7" s="3" t="s">
        <v>23</v>
      </c>
      <c r="BZ7" s="3" t="s">
        <v>143</v>
      </c>
      <c r="CA7" s="3" t="s">
        <v>144</v>
      </c>
      <c r="CB7" s="3" t="s">
        <v>145</v>
      </c>
      <c r="CC7" s="3" t="s">
        <v>146</v>
      </c>
      <c r="CD7" s="3" t="s">
        <v>24</v>
      </c>
      <c r="CE7" s="3" t="s">
        <v>147</v>
      </c>
      <c r="CF7" s="3" t="s">
        <v>148</v>
      </c>
      <c r="CG7" s="3" t="s">
        <v>25</v>
      </c>
      <c r="CH7" s="3" t="s">
        <v>149</v>
      </c>
      <c r="CI7" s="3" t="s">
        <v>150</v>
      </c>
      <c r="CJ7" s="3" t="s">
        <v>151</v>
      </c>
      <c r="CK7" s="3" t="s">
        <v>26</v>
      </c>
      <c r="CL7" s="3" t="s">
        <v>27</v>
      </c>
      <c r="CM7" s="3" t="s">
        <v>152</v>
      </c>
      <c r="CN7" s="3" t="s">
        <v>28</v>
      </c>
      <c r="CO7" s="3" t="s">
        <v>29</v>
      </c>
      <c r="CP7" s="3" t="s">
        <v>153</v>
      </c>
      <c r="CQ7" s="3" t="s">
        <v>154</v>
      </c>
      <c r="CR7" s="3" t="s">
        <v>30</v>
      </c>
      <c r="CS7" s="3" t="s">
        <v>155</v>
      </c>
      <c r="CT7" s="3" t="s">
        <v>156</v>
      </c>
      <c r="CU7" s="3" t="s">
        <v>157</v>
      </c>
      <c r="CV7" s="3" t="s">
        <v>31</v>
      </c>
      <c r="CW7" s="3" t="s">
        <v>32</v>
      </c>
      <c r="CX7" s="3" t="s">
        <v>33</v>
      </c>
      <c r="CY7" s="3" t="s">
        <v>34</v>
      </c>
      <c r="CZ7" s="3" t="s">
        <v>35</v>
      </c>
      <c r="DA7" s="3" t="s">
        <v>158</v>
      </c>
      <c r="DB7" s="3" t="s">
        <v>36</v>
      </c>
      <c r="DC7" s="3" t="s">
        <v>159</v>
      </c>
      <c r="DD7" s="3" t="s">
        <v>160</v>
      </c>
      <c r="DE7" s="3" t="s">
        <v>161</v>
      </c>
      <c r="DF7" s="3" t="s">
        <v>162</v>
      </c>
      <c r="DG7" s="3" t="s">
        <v>163</v>
      </c>
      <c r="DH7" s="3" t="s">
        <v>37</v>
      </c>
      <c r="DI7" s="3" t="s">
        <v>38</v>
      </c>
      <c r="DJ7" s="3" t="s">
        <v>164</v>
      </c>
      <c r="DK7" s="3" t="s">
        <v>165</v>
      </c>
      <c r="DL7" s="3" t="s">
        <v>166</v>
      </c>
      <c r="DM7" s="3" t="s">
        <v>167</v>
      </c>
      <c r="DN7" s="3" t="s">
        <v>168</v>
      </c>
      <c r="DO7" s="3" t="s">
        <v>169</v>
      </c>
      <c r="DP7" s="3" t="s">
        <v>39</v>
      </c>
      <c r="DQ7" s="3" t="s">
        <v>40</v>
      </c>
      <c r="DR7" s="3" t="s">
        <v>41</v>
      </c>
      <c r="DS7" s="3" t="s">
        <v>170</v>
      </c>
      <c r="DT7" s="3" t="s">
        <v>171</v>
      </c>
      <c r="DU7" s="3" t="s">
        <v>172</v>
      </c>
      <c r="DV7" s="3" t="s">
        <v>173</v>
      </c>
      <c r="DW7" s="3" t="s">
        <v>174</v>
      </c>
      <c r="DX7" s="3" t="s">
        <v>175</v>
      </c>
      <c r="DY7" s="3" t="s">
        <v>42</v>
      </c>
      <c r="DZ7" s="3" t="s">
        <v>43</v>
      </c>
      <c r="EA7" s="3" t="s">
        <v>44</v>
      </c>
      <c r="EB7" s="3" t="s">
        <v>176</v>
      </c>
      <c r="EC7" s="3" t="s">
        <v>177</v>
      </c>
      <c r="ED7" s="3" t="s">
        <v>45</v>
      </c>
      <c r="EE7" s="3" t="s">
        <v>178</v>
      </c>
      <c r="EF7" s="3" t="s">
        <v>179</v>
      </c>
      <c r="EG7" s="3" t="s">
        <v>180</v>
      </c>
      <c r="EH7" s="3" t="s">
        <v>181</v>
      </c>
      <c r="EI7" s="3" t="s">
        <v>182</v>
      </c>
      <c r="EJ7" s="3" t="s">
        <v>183</v>
      </c>
      <c r="EK7" s="3" t="s">
        <v>46</v>
      </c>
      <c r="EL7" s="3" t="s">
        <v>184</v>
      </c>
      <c r="EM7" s="3" t="s">
        <v>47</v>
      </c>
      <c r="EN7" s="3" t="s">
        <v>185</v>
      </c>
      <c r="EO7" s="3" t="s">
        <v>48</v>
      </c>
      <c r="EP7" s="3" t="s">
        <v>186</v>
      </c>
      <c r="EQ7" s="3" t="s">
        <v>187</v>
      </c>
      <c r="ER7" s="3" t="s">
        <v>188</v>
      </c>
      <c r="ES7" s="3" t="s">
        <v>189</v>
      </c>
      <c r="ET7" s="3" t="s">
        <v>49</v>
      </c>
      <c r="EU7" s="3" t="s">
        <v>190</v>
      </c>
      <c r="EV7" s="3" t="s">
        <v>191</v>
      </c>
      <c r="EW7" s="3" t="s">
        <v>192</v>
      </c>
      <c r="EX7" s="3" t="s">
        <v>193</v>
      </c>
      <c r="EY7" s="3" t="s">
        <v>194</v>
      </c>
      <c r="EZ7" s="3" t="s">
        <v>195</v>
      </c>
      <c r="FA7" s="3" t="s">
        <v>50</v>
      </c>
      <c r="FB7" s="3" t="s">
        <v>51</v>
      </c>
      <c r="FC7" s="3" t="s">
        <v>196</v>
      </c>
      <c r="FD7" s="3" t="s">
        <v>52</v>
      </c>
      <c r="FE7" s="3" t="s">
        <v>53</v>
      </c>
      <c r="FF7" s="3" t="s">
        <v>54</v>
      </c>
      <c r="FG7" s="3" t="s">
        <v>197</v>
      </c>
      <c r="FH7" s="3" t="s">
        <v>198</v>
      </c>
      <c r="FI7" s="3" t="s">
        <v>199</v>
      </c>
      <c r="FJ7" s="3" t="s">
        <v>200</v>
      </c>
      <c r="FK7" s="3" t="s">
        <v>55</v>
      </c>
      <c r="FL7" s="3" t="s">
        <v>201</v>
      </c>
      <c r="FM7" s="3" t="s">
        <v>56</v>
      </c>
      <c r="FN7" s="3" t="s">
        <v>202</v>
      </c>
      <c r="FO7" s="3" t="s">
        <v>203</v>
      </c>
      <c r="FP7" s="3" t="s">
        <v>204</v>
      </c>
      <c r="FQ7" s="3" t="s">
        <v>57</v>
      </c>
      <c r="FR7" s="3" t="s">
        <v>205</v>
      </c>
      <c r="FS7" s="3" t="s">
        <v>58</v>
      </c>
      <c r="FT7" s="3" t="s">
        <v>59</v>
      </c>
      <c r="FU7" s="3" t="s">
        <v>206</v>
      </c>
      <c r="FV7" s="3" t="s">
        <v>60</v>
      </c>
      <c r="FW7" s="3" t="s">
        <v>207</v>
      </c>
      <c r="FX7" s="3" t="s">
        <v>61</v>
      </c>
      <c r="FY7" s="3" t="s">
        <v>62</v>
      </c>
      <c r="FZ7" s="3" t="s">
        <v>208</v>
      </c>
      <c r="GA7" s="3" t="s">
        <v>63</v>
      </c>
      <c r="GB7" s="3" t="s">
        <v>209</v>
      </c>
      <c r="GC7" s="3" t="s">
        <v>64</v>
      </c>
      <c r="GD7" s="3" t="s">
        <v>65</v>
      </c>
      <c r="GE7" s="3" t="s">
        <v>66</v>
      </c>
      <c r="GF7" s="3" t="s">
        <v>67</v>
      </c>
      <c r="GG7" s="3" t="s">
        <v>210</v>
      </c>
      <c r="GH7" s="3" t="s">
        <v>211</v>
      </c>
      <c r="GI7" s="3" t="s">
        <v>68</v>
      </c>
      <c r="GJ7" s="3" t="s">
        <v>69</v>
      </c>
      <c r="GK7" s="3" t="s">
        <v>212</v>
      </c>
      <c r="GL7" s="3" t="s">
        <v>70</v>
      </c>
      <c r="GM7" s="3" t="s">
        <v>213</v>
      </c>
      <c r="GN7" s="3" t="s">
        <v>71</v>
      </c>
      <c r="GO7" s="3" t="s">
        <v>72</v>
      </c>
      <c r="GP7" s="3" t="s">
        <v>214</v>
      </c>
      <c r="GQ7" s="3" t="s">
        <v>215</v>
      </c>
      <c r="GR7" s="3" t="s">
        <v>73</v>
      </c>
      <c r="GS7" s="3" t="s">
        <v>216</v>
      </c>
      <c r="GT7" s="3" t="s">
        <v>217</v>
      </c>
      <c r="GU7" s="3" t="s">
        <v>74</v>
      </c>
      <c r="GV7" s="3" t="s">
        <v>218</v>
      </c>
      <c r="GW7" s="3" t="s">
        <v>219</v>
      </c>
      <c r="GX7" s="3" t="s">
        <v>220</v>
      </c>
      <c r="GY7" s="3" t="s">
        <v>221</v>
      </c>
      <c r="GZ7" s="3" t="s">
        <v>75</v>
      </c>
      <c r="HA7" s="3" t="s">
        <v>222</v>
      </c>
      <c r="HB7" s="3" t="s">
        <v>76</v>
      </c>
      <c r="HC7" s="3" t="s">
        <v>77</v>
      </c>
      <c r="HD7" s="3" t="s">
        <v>223</v>
      </c>
      <c r="HE7" s="3" t="s">
        <v>224</v>
      </c>
      <c r="HF7" s="3" t="s">
        <v>225</v>
      </c>
      <c r="HG7" s="3" t="s">
        <v>78</v>
      </c>
      <c r="HH7" s="3" t="s">
        <v>226</v>
      </c>
      <c r="HI7" s="3" t="s">
        <v>227</v>
      </c>
      <c r="HJ7" s="3" t="s">
        <v>79</v>
      </c>
      <c r="HK7" s="3" t="s">
        <v>80</v>
      </c>
      <c r="HL7" s="3" t="s">
        <v>81</v>
      </c>
      <c r="HM7" s="3" t="s">
        <v>228</v>
      </c>
      <c r="HN7" s="3" t="s">
        <v>229</v>
      </c>
      <c r="HO7" s="3" t="s">
        <v>230</v>
      </c>
      <c r="HP7" s="3" t="s">
        <v>82</v>
      </c>
      <c r="HQ7" s="3" t="s">
        <v>231</v>
      </c>
      <c r="HR7" s="3" t="s">
        <v>232</v>
      </c>
      <c r="HS7" s="3" t="s">
        <v>83</v>
      </c>
      <c r="HT7" s="3" t="s">
        <v>233</v>
      </c>
      <c r="HU7" s="3" t="s">
        <v>234</v>
      </c>
      <c r="HV7" s="3" t="s">
        <v>235</v>
      </c>
      <c r="HW7" s="3" t="s">
        <v>236</v>
      </c>
      <c r="HX7" s="3" t="s">
        <v>84</v>
      </c>
      <c r="HY7" s="3" t="s">
        <v>237</v>
      </c>
      <c r="HZ7" s="3" t="s">
        <v>238</v>
      </c>
      <c r="IA7" s="3" t="s">
        <v>239</v>
      </c>
      <c r="IB7" s="3" t="s">
        <v>85</v>
      </c>
      <c r="IC7" s="3" t="s">
        <v>240</v>
      </c>
      <c r="ID7" s="3" t="s">
        <v>241</v>
      </c>
      <c r="IE7" s="3" t="s">
        <v>242</v>
      </c>
      <c r="IF7" s="3" t="s">
        <v>86</v>
      </c>
      <c r="IG7" s="3" t="s">
        <v>87</v>
      </c>
      <c r="IH7" s="3" t="s">
        <v>243</v>
      </c>
      <c r="II7" s="3" t="s">
        <v>244</v>
      </c>
      <c r="IJ7" s="3" t="s">
        <v>245</v>
      </c>
      <c r="IK7" s="3" t="s">
        <v>246</v>
      </c>
      <c r="IL7" s="3" t="s">
        <v>247</v>
      </c>
      <c r="IM7" s="3" t="s">
        <v>248</v>
      </c>
      <c r="IN7" s="3" t="s">
        <v>249</v>
      </c>
      <c r="IO7" s="3" t="s">
        <v>250</v>
      </c>
      <c r="IP7" s="3" t="s">
        <v>251</v>
      </c>
      <c r="IQ7" s="3" t="s">
        <v>104</v>
      </c>
      <c r="IR7" s="3" t="s">
        <v>88</v>
      </c>
      <c r="IS7" s="3" t="s">
        <v>252</v>
      </c>
      <c r="IT7" s="3" t="s">
        <v>89</v>
      </c>
      <c r="IU7" s="3" t="s">
        <v>253</v>
      </c>
      <c r="IV7" s="3" t="s">
        <v>254</v>
      </c>
      <c r="IW7" s="3" t="s">
        <v>90</v>
      </c>
      <c r="IX7" s="3" t="s">
        <v>255</v>
      </c>
      <c r="IY7" s="3" t="s">
        <v>256</v>
      </c>
      <c r="IZ7" s="3" t="s">
        <v>257</v>
      </c>
      <c r="JA7" s="3" t="s">
        <v>91</v>
      </c>
      <c r="JB7" s="3" t="s">
        <v>258</v>
      </c>
      <c r="JC7" s="3" t="s">
        <v>259</v>
      </c>
      <c r="JD7" s="3" t="s">
        <v>260</v>
      </c>
      <c r="JE7" s="3" t="s">
        <v>92</v>
      </c>
      <c r="JF7" s="3" t="s">
        <v>261</v>
      </c>
      <c r="JG7" s="3" t="s">
        <v>262</v>
      </c>
      <c r="JH7" s="3" t="s">
        <v>93</v>
      </c>
      <c r="JI7" s="3" t="s">
        <v>94</v>
      </c>
      <c r="JJ7" s="3" t="s">
        <v>263</v>
      </c>
      <c r="JK7" s="3" t="s">
        <v>264</v>
      </c>
      <c r="JL7" s="3" t="s">
        <v>95</v>
      </c>
      <c r="JM7" s="3" t="s">
        <v>265</v>
      </c>
      <c r="JN7" s="3" t="s">
        <v>266</v>
      </c>
      <c r="JO7" s="3" t="s">
        <v>267</v>
      </c>
      <c r="JP7" s="3" t="s">
        <v>96</v>
      </c>
      <c r="JQ7" s="3" t="s">
        <v>268</v>
      </c>
      <c r="JR7" s="3" t="s">
        <v>269</v>
      </c>
      <c r="JS7" s="3" t="s">
        <v>270</v>
      </c>
      <c r="JT7" s="3" t="s">
        <v>271</v>
      </c>
      <c r="JU7" s="3" t="s">
        <v>272</v>
      </c>
      <c r="JV7" s="3" t="s">
        <v>273</v>
      </c>
      <c r="JW7" s="3" t="s">
        <v>274</v>
      </c>
      <c r="JX7" s="3" t="s">
        <v>275</v>
      </c>
      <c r="JY7" s="3" t="s">
        <v>105</v>
      </c>
      <c r="JZ7" s="3" t="s">
        <v>97</v>
      </c>
      <c r="KA7" s="3" t="s">
        <v>276</v>
      </c>
      <c r="KB7" s="3" t="s">
        <v>277</v>
      </c>
      <c r="KC7" s="3" t="s">
        <v>98</v>
      </c>
      <c r="KD7" s="3" t="s">
        <v>278</v>
      </c>
      <c r="KE7" s="3" t="s">
        <v>279</v>
      </c>
      <c r="KF7" s="3" t="s">
        <v>280</v>
      </c>
      <c r="KG7" s="3" t="s">
        <v>281</v>
      </c>
      <c r="KH7" s="3" t="s">
        <v>282</v>
      </c>
      <c r="KI7" s="3" t="s">
        <v>283</v>
      </c>
      <c r="KJ7" s="3" t="s">
        <v>99</v>
      </c>
      <c r="KK7" s="3" t="s">
        <v>100</v>
      </c>
      <c r="KL7" s="3" t="s">
        <v>284</v>
      </c>
      <c r="KM7" s="3" t="s">
        <v>101</v>
      </c>
      <c r="KN7" s="3" t="s">
        <v>285</v>
      </c>
      <c r="KO7" s="3" t="s">
        <v>286</v>
      </c>
      <c r="KP7" s="3" t="s">
        <v>102</v>
      </c>
      <c r="KQ7" s="3" t="s">
        <v>103</v>
      </c>
      <c r="KR7" s="7"/>
      <c r="KS7" s="7"/>
      <c r="KT7" s="7"/>
      <c r="KU7" s="7"/>
      <c r="KV7" s="7"/>
      <c r="KW7" s="7"/>
      <c r="KX7" s="7"/>
      <c r="KY7" s="7"/>
      <c r="KZ7" s="7"/>
      <c r="LA7" s="7"/>
      <c r="LB7" s="7"/>
      <c r="LC7" s="7"/>
      <c r="LD7" s="7"/>
      <c r="LE7" s="7"/>
      <c r="LF7" s="7"/>
      <c r="LG7" s="7"/>
      <c r="LH7" s="7"/>
      <c r="LI7" s="7"/>
      <c r="LJ7" s="7"/>
      <c r="LK7" s="7"/>
      <c r="LL7" s="7"/>
      <c r="LM7" s="7"/>
      <c r="LN7" s="7"/>
      <c r="LO7" s="7"/>
      <c r="LP7" s="7"/>
      <c r="LQ7" s="7"/>
      <c r="LR7" s="7"/>
      <c r="LS7" s="7"/>
      <c r="LT7" s="7"/>
      <c r="LU7" s="7"/>
      <c r="LV7" s="7"/>
      <c r="LW7" s="7"/>
      <c r="LX7" s="7"/>
      <c r="LY7" s="7"/>
      <c r="LZ7" s="7"/>
      <c r="MA7" s="7"/>
      <c r="MB7" s="7"/>
      <c r="MC7" s="7"/>
      <c r="MD7" s="7"/>
      <c r="ME7" s="7"/>
      <c r="MF7" s="7"/>
      <c r="MG7" s="7"/>
      <c r="MH7" s="7"/>
      <c r="MI7" s="7"/>
      <c r="MJ7" s="7"/>
      <c r="MK7" s="7"/>
      <c r="ML7" s="7"/>
      <c r="MM7" s="7"/>
      <c r="MN7" s="7"/>
      <c r="MO7" s="7"/>
      <c r="MP7" s="7"/>
      <c r="MQ7" s="7"/>
      <c r="MR7" s="7"/>
      <c r="MS7" s="7"/>
      <c r="MT7" s="7"/>
      <c r="MU7" s="7"/>
      <c r="MV7" s="7"/>
      <c r="MW7" s="7"/>
      <c r="MX7" s="7"/>
      <c r="MY7" s="7"/>
      <c r="MZ7" s="7"/>
      <c r="NA7" s="7"/>
      <c r="NB7" s="7"/>
      <c r="NC7" s="7"/>
      <c r="ND7" s="7"/>
      <c r="NE7" s="7"/>
      <c r="NF7" s="7"/>
      <c r="NG7" s="7"/>
      <c r="NH7" s="7"/>
      <c r="NI7" s="7"/>
      <c r="NJ7" s="7"/>
      <c r="NK7" s="7"/>
      <c r="NL7" s="7"/>
      <c r="NM7" s="7"/>
      <c r="NN7" s="7"/>
      <c r="NO7" s="7"/>
      <c r="NP7" s="7"/>
      <c r="NQ7" s="7"/>
      <c r="NR7" s="7"/>
      <c r="NS7" s="7"/>
      <c r="NT7" s="7"/>
      <c r="NU7" s="7"/>
      <c r="NV7" s="7"/>
      <c r="NW7" s="7"/>
      <c r="NX7" s="7"/>
      <c r="NY7" s="7"/>
      <c r="NZ7" s="7"/>
      <c r="OA7" s="7"/>
      <c r="OB7" s="7"/>
      <c r="OC7" s="7"/>
      <c r="OD7" s="7"/>
      <c r="OE7" s="7"/>
      <c r="OF7" s="7"/>
      <c r="OG7" s="7"/>
      <c r="OH7" s="7"/>
      <c r="OI7" s="7"/>
      <c r="OJ7" s="7"/>
      <c r="OK7" s="7"/>
      <c r="OL7" s="7"/>
      <c r="OM7" s="7"/>
      <c r="ON7" s="7"/>
      <c r="OO7" s="7"/>
      <c r="OP7" s="7"/>
      <c r="OQ7" s="7"/>
      <c r="OR7" s="7"/>
      <c r="OS7" s="7"/>
      <c r="OT7" s="7"/>
      <c r="OU7" s="7"/>
      <c r="OV7" s="7"/>
      <c r="OW7" s="7"/>
      <c r="OX7" s="7"/>
      <c r="OY7" s="7"/>
      <c r="OZ7" s="7"/>
      <c r="PA7" s="7"/>
      <c r="PB7" s="7"/>
      <c r="PC7" s="7"/>
      <c r="PD7" s="7"/>
      <c r="PE7" s="7"/>
      <c r="PF7" s="7"/>
      <c r="PG7" s="7"/>
      <c r="PH7" s="7"/>
      <c r="PI7" s="7"/>
      <c r="PJ7" s="7"/>
      <c r="PK7" s="7"/>
      <c r="PL7" s="7"/>
      <c r="PM7" s="7"/>
      <c r="PN7" s="7"/>
      <c r="PO7" s="7"/>
      <c r="PP7" s="7"/>
      <c r="PQ7" s="7"/>
      <c r="PR7" s="7"/>
      <c r="PS7" s="7"/>
      <c r="PT7" s="7"/>
      <c r="PU7" s="7"/>
      <c r="PV7" s="7"/>
      <c r="PW7" s="7"/>
      <c r="PX7" s="7"/>
      <c r="PY7" s="7"/>
      <c r="PZ7" s="7"/>
      <c r="QA7" s="7"/>
      <c r="QB7" s="7"/>
      <c r="QC7" s="7"/>
      <c r="QD7" s="7"/>
      <c r="QE7" s="7"/>
      <c r="QF7" s="7"/>
      <c r="QG7" s="7"/>
      <c r="QH7" s="7"/>
      <c r="QI7" s="7"/>
      <c r="QJ7" s="7"/>
      <c r="QK7" s="7"/>
      <c r="QL7" s="7"/>
      <c r="QM7" s="7"/>
      <c r="QN7" s="7"/>
      <c r="QO7" s="7"/>
    </row>
    <row r="8" spans="2:458" ht="28.2" customHeight="1" x14ac:dyDescent="0.3">
      <c r="B8" s="13"/>
      <c r="C8" s="2" t="str">
        <f>IF(AND(H25&gt;=AD8,H25&lt;AC8),AE8,"")</f>
        <v/>
      </c>
      <c r="D8" s="14"/>
      <c r="E8" s="152"/>
      <c r="F8" s="153"/>
      <c r="G8" s="153"/>
      <c r="H8" s="153"/>
      <c r="I8" s="153"/>
      <c r="J8" s="153"/>
      <c r="K8" s="154"/>
      <c r="AA8" s="71">
        <v>2.5000000000000001E-2</v>
      </c>
      <c r="AB8" s="72">
        <f t="shared" si="0"/>
        <v>0.17499999999999999</v>
      </c>
      <c r="AC8" s="70">
        <f>IF($J$29=AG$6,IF($H$29=$AG$5,AG8,AM8),IF($J$29=$AI$6,AI8,AK8))</f>
        <v>1.9</v>
      </c>
      <c r="AD8" s="11">
        <f>IF(J29=AG6,IF(H29=AG5,AG7,AM7),IF(J29=AI6,AI7,AK7))</f>
        <v>1</v>
      </c>
      <c r="AE8" s="11" t="s">
        <v>2</v>
      </c>
      <c r="AF8" s="5"/>
      <c r="AG8" s="15">
        <v>2.2000000000000002</v>
      </c>
      <c r="AH8" s="12">
        <v>1</v>
      </c>
      <c r="AI8" s="12">
        <v>2</v>
      </c>
      <c r="AJ8" s="12">
        <v>1</v>
      </c>
      <c r="AK8" s="12">
        <v>1.9</v>
      </c>
      <c r="AL8" s="12">
        <v>1</v>
      </c>
      <c r="AM8" s="15">
        <v>1.9</v>
      </c>
      <c r="AN8" s="15">
        <v>1</v>
      </c>
      <c r="AO8" s="12">
        <v>2</v>
      </c>
      <c r="AP8" s="12">
        <v>1</v>
      </c>
      <c r="AQ8" s="12">
        <v>1.9</v>
      </c>
      <c r="AR8" s="12">
        <v>1</v>
      </c>
      <c r="AS8" s="15"/>
      <c r="AT8" s="12"/>
      <c r="AU8" s="12">
        <v>2</v>
      </c>
      <c r="AV8" s="12">
        <v>1</v>
      </c>
      <c r="AW8" s="12">
        <v>1.9</v>
      </c>
      <c r="AX8" s="12">
        <v>1</v>
      </c>
      <c r="BC8" s="133"/>
      <c r="BD8" s="12" t="s">
        <v>287</v>
      </c>
      <c r="BE8" s="12" t="s">
        <v>129</v>
      </c>
      <c r="BF8" s="3" t="s">
        <v>288</v>
      </c>
      <c r="BG8" s="3" t="s">
        <v>288</v>
      </c>
      <c r="BH8" s="3" t="s">
        <v>289</v>
      </c>
      <c r="BI8" s="3" t="s">
        <v>288</v>
      </c>
      <c r="BJ8" s="3" t="s">
        <v>288</v>
      </c>
      <c r="BK8" s="3" t="s">
        <v>289</v>
      </c>
      <c r="BL8" s="3" t="s">
        <v>289</v>
      </c>
      <c r="BM8" s="3" t="s">
        <v>289</v>
      </c>
      <c r="BN8" s="3" t="s">
        <v>289</v>
      </c>
      <c r="BO8" s="3" t="s">
        <v>288</v>
      </c>
      <c r="BP8" s="3" t="s">
        <v>289</v>
      </c>
      <c r="BQ8" s="3" t="s">
        <v>289</v>
      </c>
      <c r="BR8" s="3" t="s">
        <v>288</v>
      </c>
      <c r="BS8" s="3" t="s">
        <v>290</v>
      </c>
      <c r="BT8" s="3" t="s">
        <v>289</v>
      </c>
      <c r="BU8" s="3" t="s">
        <v>289</v>
      </c>
      <c r="BV8" s="3" t="s">
        <v>289</v>
      </c>
      <c r="BW8" s="3" t="s">
        <v>288</v>
      </c>
      <c r="BX8" s="3" t="s">
        <v>289</v>
      </c>
      <c r="BY8" s="3" t="s">
        <v>289</v>
      </c>
      <c r="BZ8" s="3" t="s">
        <v>288</v>
      </c>
      <c r="CA8" s="3" t="s">
        <v>290</v>
      </c>
      <c r="CB8" s="3" t="s">
        <v>288</v>
      </c>
      <c r="CC8" s="3" t="s">
        <v>288</v>
      </c>
      <c r="CD8" s="3" t="s">
        <v>290</v>
      </c>
      <c r="CE8" s="3" t="s">
        <v>288</v>
      </c>
      <c r="CF8" s="3" t="s">
        <v>289</v>
      </c>
      <c r="CG8" s="3" t="s">
        <v>290</v>
      </c>
      <c r="CH8" s="3" t="s">
        <v>289</v>
      </c>
      <c r="CI8" s="3" t="s">
        <v>288</v>
      </c>
      <c r="CJ8" s="3" t="s">
        <v>288</v>
      </c>
      <c r="CK8" s="3" t="s">
        <v>288</v>
      </c>
      <c r="CL8" s="3" t="s">
        <v>288</v>
      </c>
      <c r="CM8" s="3" t="s">
        <v>289</v>
      </c>
      <c r="CN8" s="3" t="s">
        <v>288</v>
      </c>
      <c r="CO8" s="3" t="s">
        <v>289</v>
      </c>
      <c r="CP8" s="3" t="s">
        <v>289</v>
      </c>
      <c r="CQ8" s="3" t="s">
        <v>290</v>
      </c>
      <c r="CR8" s="3" t="s">
        <v>290</v>
      </c>
      <c r="CS8" s="3" t="s">
        <v>288</v>
      </c>
      <c r="CT8" s="3" t="s">
        <v>289</v>
      </c>
      <c r="CU8" s="3" t="s">
        <v>290</v>
      </c>
      <c r="CV8" s="3" t="s">
        <v>289</v>
      </c>
      <c r="CW8" s="3" t="s">
        <v>290</v>
      </c>
      <c r="CX8" s="3" t="s">
        <v>289</v>
      </c>
      <c r="CY8" s="3" t="s">
        <v>289</v>
      </c>
      <c r="CZ8" s="3" t="s">
        <v>288</v>
      </c>
      <c r="DA8" s="3" t="s">
        <v>288</v>
      </c>
      <c r="DB8" s="3" t="s">
        <v>289</v>
      </c>
      <c r="DC8" s="3" t="s">
        <v>289</v>
      </c>
      <c r="DD8" s="3" t="s">
        <v>290</v>
      </c>
      <c r="DE8" s="3" t="s">
        <v>288</v>
      </c>
      <c r="DF8" s="3" t="s">
        <v>288</v>
      </c>
      <c r="DG8" s="3" t="s">
        <v>288</v>
      </c>
      <c r="DH8" s="3" t="s">
        <v>288</v>
      </c>
      <c r="DI8" s="3" t="s">
        <v>288</v>
      </c>
      <c r="DJ8" s="3" t="s">
        <v>289</v>
      </c>
      <c r="DK8" s="3" t="s">
        <v>289</v>
      </c>
      <c r="DL8" s="3" t="s">
        <v>289</v>
      </c>
      <c r="DM8" s="3" t="s">
        <v>290</v>
      </c>
      <c r="DN8" s="3" t="s">
        <v>289</v>
      </c>
      <c r="DO8" s="3" t="s">
        <v>288</v>
      </c>
      <c r="DP8" s="3" t="s">
        <v>289</v>
      </c>
      <c r="DQ8" s="3" t="s">
        <v>289</v>
      </c>
      <c r="DR8" s="3" t="s">
        <v>290</v>
      </c>
      <c r="DS8" s="3" t="s">
        <v>289</v>
      </c>
      <c r="DT8" s="3" t="s">
        <v>288</v>
      </c>
      <c r="DU8" s="3" t="s">
        <v>290</v>
      </c>
      <c r="DV8" s="3" t="s">
        <v>288</v>
      </c>
      <c r="DW8" s="3" t="s">
        <v>289</v>
      </c>
      <c r="DX8" s="3" t="s">
        <v>289</v>
      </c>
      <c r="DY8" s="3" t="s">
        <v>288</v>
      </c>
      <c r="DZ8" s="3" t="s">
        <v>289</v>
      </c>
      <c r="EA8" s="3" t="s">
        <v>289</v>
      </c>
      <c r="EB8" s="3" t="s">
        <v>288</v>
      </c>
      <c r="EC8" s="3" t="s">
        <v>288</v>
      </c>
      <c r="ED8" s="3" t="s">
        <v>289</v>
      </c>
      <c r="EE8" s="3" t="s">
        <v>288</v>
      </c>
      <c r="EF8" s="3" t="s">
        <v>288</v>
      </c>
      <c r="EG8" s="3" t="s">
        <v>289</v>
      </c>
      <c r="EH8" s="3" t="s">
        <v>288</v>
      </c>
      <c r="EI8" s="3" t="s">
        <v>289</v>
      </c>
      <c r="EJ8" s="3" t="s">
        <v>288</v>
      </c>
      <c r="EK8" s="3" t="s">
        <v>288</v>
      </c>
      <c r="EL8" s="3" t="s">
        <v>289</v>
      </c>
      <c r="EM8" s="3" t="s">
        <v>288</v>
      </c>
      <c r="EN8" s="3" t="s">
        <v>289</v>
      </c>
      <c r="EO8" s="3" t="s">
        <v>289</v>
      </c>
      <c r="EP8" s="3" t="s">
        <v>289</v>
      </c>
      <c r="EQ8" s="3" t="s">
        <v>289</v>
      </c>
      <c r="ER8" s="3" t="s">
        <v>289</v>
      </c>
      <c r="ES8" s="3" t="s">
        <v>289</v>
      </c>
      <c r="ET8" s="3" t="s">
        <v>290</v>
      </c>
      <c r="EU8" s="3" t="s">
        <v>289</v>
      </c>
      <c r="EV8" s="3" t="s">
        <v>290</v>
      </c>
      <c r="EW8" s="3" t="s">
        <v>288</v>
      </c>
      <c r="EX8" s="3" t="s">
        <v>288</v>
      </c>
      <c r="EY8" s="3" t="s">
        <v>290</v>
      </c>
      <c r="EZ8" s="3" t="s">
        <v>289</v>
      </c>
      <c r="FA8" s="3" t="s">
        <v>288</v>
      </c>
      <c r="FB8" s="3" t="s">
        <v>288</v>
      </c>
      <c r="FC8" s="3" t="s">
        <v>289</v>
      </c>
      <c r="FD8" s="3" t="s">
        <v>288</v>
      </c>
      <c r="FE8" s="3" t="s">
        <v>289</v>
      </c>
      <c r="FF8" s="3" t="s">
        <v>288</v>
      </c>
      <c r="FG8" s="3" t="s">
        <v>288</v>
      </c>
      <c r="FH8" s="3" t="s">
        <v>289</v>
      </c>
      <c r="FI8" s="3" t="s">
        <v>288</v>
      </c>
      <c r="FJ8" s="3" t="s">
        <v>289</v>
      </c>
      <c r="FK8" s="3" t="s">
        <v>289</v>
      </c>
      <c r="FL8" s="3" t="s">
        <v>288</v>
      </c>
      <c r="FM8" s="3" t="s">
        <v>288</v>
      </c>
      <c r="FN8" s="3" t="s">
        <v>290</v>
      </c>
      <c r="FO8" s="3" t="s">
        <v>289</v>
      </c>
      <c r="FP8" s="3" t="s">
        <v>289</v>
      </c>
      <c r="FQ8" s="3" t="s">
        <v>288</v>
      </c>
      <c r="FR8" s="3" t="s">
        <v>290</v>
      </c>
      <c r="FS8" s="3" t="s">
        <v>290</v>
      </c>
      <c r="FT8" s="3" t="s">
        <v>288</v>
      </c>
      <c r="FU8" s="3" t="s">
        <v>290</v>
      </c>
      <c r="FV8" s="3" t="s">
        <v>289</v>
      </c>
      <c r="FW8" s="3" t="s">
        <v>290</v>
      </c>
      <c r="FX8" s="3" t="s">
        <v>289</v>
      </c>
      <c r="FY8" s="3" t="s">
        <v>290</v>
      </c>
      <c r="FZ8" s="3" t="s">
        <v>289</v>
      </c>
      <c r="GA8" s="3" t="s">
        <v>289</v>
      </c>
      <c r="GB8" s="3" t="s">
        <v>288</v>
      </c>
      <c r="GC8" s="3" t="s">
        <v>288</v>
      </c>
      <c r="GD8" s="3" t="s">
        <v>289</v>
      </c>
      <c r="GE8" s="3" t="s">
        <v>289</v>
      </c>
      <c r="GF8" s="3" t="s">
        <v>289</v>
      </c>
      <c r="GG8" s="3" t="s">
        <v>289</v>
      </c>
      <c r="GH8" s="3" t="s">
        <v>289</v>
      </c>
      <c r="GI8" s="3" t="s">
        <v>288</v>
      </c>
      <c r="GJ8" s="3" t="s">
        <v>289</v>
      </c>
      <c r="GK8" s="3" t="s">
        <v>289</v>
      </c>
      <c r="GL8" s="3" t="s">
        <v>289</v>
      </c>
      <c r="GM8" s="3" t="s">
        <v>290</v>
      </c>
      <c r="GN8" s="3" t="s">
        <v>288</v>
      </c>
      <c r="GO8" s="3" t="s">
        <v>289</v>
      </c>
      <c r="GP8" s="3" t="s">
        <v>289</v>
      </c>
      <c r="GQ8" s="3" t="s">
        <v>289</v>
      </c>
      <c r="GR8" s="3" t="s">
        <v>289</v>
      </c>
      <c r="GS8" s="3" t="s">
        <v>288</v>
      </c>
      <c r="GT8" s="3" t="s">
        <v>289</v>
      </c>
      <c r="GU8" s="3" t="s">
        <v>289</v>
      </c>
      <c r="GV8" s="3" t="s">
        <v>289</v>
      </c>
      <c r="GW8" s="3" t="s">
        <v>288</v>
      </c>
      <c r="GX8" s="3" t="s">
        <v>289</v>
      </c>
      <c r="GY8" s="3" t="s">
        <v>289</v>
      </c>
      <c r="GZ8" s="3" t="s">
        <v>288</v>
      </c>
      <c r="HA8" s="3" t="s">
        <v>289</v>
      </c>
      <c r="HB8" s="3" t="s">
        <v>289</v>
      </c>
      <c r="HC8" s="3" t="s">
        <v>289</v>
      </c>
      <c r="HD8" s="3" t="s">
        <v>290</v>
      </c>
      <c r="HE8" s="3" t="s">
        <v>289</v>
      </c>
      <c r="HF8" s="3" t="s">
        <v>288</v>
      </c>
      <c r="HG8" s="3" t="s">
        <v>289</v>
      </c>
      <c r="HH8" s="3" t="s">
        <v>289</v>
      </c>
      <c r="HI8" s="3" t="s">
        <v>289</v>
      </c>
      <c r="HJ8" s="3" t="s">
        <v>288</v>
      </c>
      <c r="HK8" s="3" t="s">
        <v>289</v>
      </c>
      <c r="HL8" s="3" t="s">
        <v>289</v>
      </c>
      <c r="HM8" s="3" t="s">
        <v>290</v>
      </c>
      <c r="HN8" s="3" t="s">
        <v>288</v>
      </c>
      <c r="HO8" s="3" t="s">
        <v>290</v>
      </c>
      <c r="HP8" s="3" t="s">
        <v>289</v>
      </c>
      <c r="HQ8" s="3" t="s">
        <v>290</v>
      </c>
      <c r="HR8" s="3" t="s">
        <v>290</v>
      </c>
      <c r="HS8" s="3" t="s">
        <v>288</v>
      </c>
      <c r="HT8" s="3" t="s">
        <v>289</v>
      </c>
      <c r="HU8" s="3" t="s">
        <v>289</v>
      </c>
      <c r="HV8" s="3" t="s">
        <v>290</v>
      </c>
      <c r="HW8" s="3" t="s">
        <v>288</v>
      </c>
      <c r="HX8" s="3" t="s">
        <v>289</v>
      </c>
      <c r="HY8" s="3" t="s">
        <v>289</v>
      </c>
      <c r="HZ8" s="3" t="s">
        <v>289</v>
      </c>
      <c r="IA8" s="3" t="s">
        <v>289</v>
      </c>
      <c r="IB8" s="3" t="s">
        <v>289</v>
      </c>
      <c r="IC8" s="3" t="s">
        <v>289</v>
      </c>
      <c r="ID8" s="3" t="s">
        <v>289</v>
      </c>
      <c r="IE8" s="3" t="s">
        <v>289</v>
      </c>
      <c r="IF8" s="3" t="s">
        <v>290</v>
      </c>
      <c r="IG8" s="3" t="s">
        <v>289</v>
      </c>
      <c r="IH8" s="3" t="s">
        <v>289</v>
      </c>
      <c r="II8" s="3" t="s">
        <v>290</v>
      </c>
      <c r="IJ8" s="3" t="s">
        <v>289</v>
      </c>
      <c r="IK8" s="3" t="s">
        <v>288</v>
      </c>
      <c r="IL8" s="3" t="s">
        <v>289</v>
      </c>
      <c r="IM8" s="3" t="s">
        <v>289</v>
      </c>
      <c r="IN8" s="3" t="s">
        <v>288</v>
      </c>
      <c r="IO8" s="3" t="s">
        <v>288</v>
      </c>
      <c r="IP8" s="3" t="s">
        <v>288</v>
      </c>
      <c r="IQ8" s="3" t="s">
        <v>289</v>
      </c>
      <c r="IR8" s="3" t="s">
        <v>289</v>
      </c>
      <c r="IS8" s="3" t="s">
        <v>289</v>
      </c>
      <c r="IT8" s="3" t="s">
        <v>289</v>
      </c>
      <c r="IU8" s="3" t="s">
        <v>289</v>
      </c>
      <c r="IV8" s="3" t="s">
        <v>289</v>
      </c>
      <c r="IW8" s="3" t="s">
        <v>289</v>
      </c>
      <c r="IX8" s="3" t="s">
        <v>290</v>
      </c>
      <c r="IY8" s="3" t="s">
        <v>290</v>
      </c>
      <c r="IZ8" s="3" t="s">
        <v>289</v>
      </c>
      <c r="JA8" s="3" t="s">
        <v>288</v>
      </c>
      <c r="JB8" s="3" t="s">
        <v>288</v>
      </c>
      <c r="JC8" s="3" t="s">
        <v>290</v>
      </c>
      <c r="JD8" s="3" t="s">
        <v>289</v>
      </c>
      <c r="JE8" s="3" t="s">
        <v>289</v>
      </c>
      <c r="JF8" s="3" t="s">
        <v>288</v>
      </c>
      <c r="JG8" s="3" t="s">
        <v>288</v>
      </c>
      <c r="JH8" s="3" t="s">
        <v>288</v>
      </c>
      <c r="JI8" s="3" t="s">
        <v>288</v>
      </c>
      <c r="JJ8" s="3" t="s">
        <v>289</v>
      </c>
      <c r="JK8" s="3" t="s">
        <v>288</v>
      </c>
      <c r="JL8" s="3" t="s">
        <v>289</v>
      </c>
      <c r="JM8" s="3" t="s">
        <v>289</v>
      </c>
      <c r="JN8" s="3" t="s">
        <v>289</v>
      </c>
      <c r="JO8" s="3" t="s">
        <v>288</v>
      </c>
      <c r="JP8" s="3" t="s">
        <v>289</v>
      </c>
      <c r="JQ8" s="3" t="s">
        <v>288</v>
      </c>
      <c r="JR8" s="3" t="s">
        <v>289</v>
      </c>
      <c r="JS8" s="3" t="s">
        <v>289</v>
      </c>
      <c r="JT8" s="3" t="s">
        <v>288</v>
      </c>
      <c r="JU8" s="3" t="s">
        <v>289</v>
      </c>
      <c r="JV8" s="3" t="s">
        <v>288</v>
      </c>
      <c r="JW8" s="3" t="s">
        <v>288</v>
      </c>
      <c r="JX8" s="3" t="s">
        <v>289</v>
      </c>
      <c r="JY8" s="3" t="s">
        <v>289</v>
      </c>
      <c r="JZ8" s="3" t="s">
        <v>289</v>
      </c>
      <c r="KA8" s="3" t="s">
        <v>289</v>
      </c>
      <c r="KB8" s="3" t="s">
        <v>288</v>
      </c>
      <c r="KC8" s="3" t="s">
        <v>290</v>
      </c>
      <c r="KD8" s="3" t="s">
        <v>289</v>
      </c>
      <c r="KE8" s="3" t="s">
        <v>290</v>
      </c>
      <c r="KF8" s="3" t="s">
        <v>289</v>
      </c>
      <c r="KG8" s="3" t="s">
        <v>289</v>
      </c>
      <c r="KH8" s="3" t="s">
        <v>289</v>
      </c>
      <c r="KI8" s="3" t="s">
        <v>289</v>
      </c>
      <c r="KJ8" s="3" t="s">
        <v>289</v>
      </c>
      <c r="KK8" s="3" t="s">
        <v>288</v>
      </c>
      <c r="KL8" s="3" t="s">
        <v>289</v>
      </c>
      <c r="KM8" s="3" t="s">
        <v>288</v>
      </c>
      <c r="KN8" s="3" t="s">
        <v>289</v>
      </c>
      <c r="KO8" s="3" t="s">
        <v>289</v>
      </c>
      <c r="KP8" s="3" t="s">
        <v>289</v>
      </c>
      <c r="KQ8" s="3" t="s">
        <v>289</v>
      </c>
      <c r="KR8" s="7"/>
      <c r="KS8" s="7"/>
      <c r="KT8" s="7"/>
      <c r="KU8" s="7"/>
      <c r="KV8" s="7"/>
      <c r="KW8" s="7"/>
      <c r="KX8" s="7"/>
      <c r="KY8" s="7"/>
      <c r="KZ8" s="7"/>
      <c r="LA8" s="7"/>
      <c r="LB8" s="7"/>
      <c r="LC8" s="7"/>
      <c r="LD8" s="7"/>
      <c r="LE8" s="7"/>
      <c r="LF8" s="7"/>
      <c r="LG8" s="7"/>
      <c r="LH8" s="7"/>
      <c r="LI8" s="7"/>
      <c r="LJ8" s="7"/>
      <c r="LK8" s="7"/>
      <c r="LL8" s="7"/>
      <c r="LM8" s="7"/>
      <c r="LN8" s="7"/>
      <c r="LO8" s="7"/>
      <c r="LP8" s="7"/>
      <c r="LQ8" s="7"/>
      <c r="LR8" s="7"/>
      <c r="LS8" s="7"/>
      <c r="LT8" s="7"/>
      <c r="LU8" s="7"/>
      <c r="LV8" s="7"/>
      <c r="LW8" s="7"/>
      <c r="LX8" s="7"/>
      <c r="LY8" s="7"/>
      <c r="LZ8" s="7"/>
      <c r="MA8" s="7"/>
      <c r="MB8" s="7"/>
      <c r="MC8" s="7"/>
      <c r="MD8" s="7"/>
      <c r="ME8" s="7"/>
      <c r="MF8" s="7"/>
      <c r="MG8" s="7"/>
      <c r="MH8" s="7"/>
      <c r="MI8" s="7"/>
      <c r="MJ8" s="7"/>
      <c r="MK8" s="7"/>
      <c r="ML8" s="7"/>
      <c r="MM8" s="7"/>
      <c r="MN8" s="7"/>
      <c r="MO8" s="7"/>
      <c r="MP8" s="7"/>
      <c r="MQ8" s="7"/>
      <c r="MR8" s="7"/>
      <c r="MS8" s="7"/>
      <c r="MT8" s="7"/>
      <c r="MU8" s="7"/>
      <c r="MV8" s="7"/>
      <c r="MW8" s="7"/>
      <c r="MX8" s="7"/>
      <c r="MY8" s="7"/>
      <c r="MZ8" s="7"/>
      <c r="NA8" s="7"/>
      <c r="NB8" s="7"/>
      <c r="NC8" s="7"/>
      <c r="ND8" s="7"/>
      <c r="NE8" s="7"/>
      <c r="NF8" s="7"/>
      <c r="NG8" s="7"/>
      <c r="NH8" s="7"/>
      <c r="NI8" s="7"/>
      <c r="NJ8" s="7"/>
      <c r="NK8" s="7"/>
      <c r="NL8" s="7"/>
      <c r="NM8" s="7"/>
      <c r="NN8" s="7"/>
      <c r="NO8" s="7"/>
      <c r="NP8" s="7"/>
      <c r="NQ8" s="7"/>
      <c r="NR8" s="7"/>
      <c r="NS8" s="7"/>
      <c r="NT8" s="7"/>
      <c r="NU8" s="7"/>
      <c r="NV8" s="7"/>
      <c r="NW8" s="7"/>
      <c r="NX8" s="7"/>
      <c r="NY8" s="7"/>
      <c r="NZ8" s="7"/>
      <c r="OA8" s="7"/>
      <c r="OB8" s="7"/>
      <c r="OC8" s="7"/>
      <c r="OD8" s="7"/>
      <c r="OE8" s="7"/>
      <c r="OF8" s="7"/>
      <c r="OG8" s="7"/>
      <c r="OH8" s="7"/>
      <c r="OI8" s="7"/>
      <c r="OJ8" s="7"/>
      <c r="OK8" s="7"/>
      <c r="OL8" s="7"/>
      <c r="OM8" s="7"/>
      <c r="ON8" s="7"/>
      <c r="OO8" s="7"/>
      <c r="OP8" s="7"/>
      <c r="OQ8" s="7"/>
      <c r="OR8" s="7"/>
      <c r="OS8" s="7"/>
      <c r="OT8" s="7"/>
      <c r="OU8" s="7"/>
      <c r="OV8" s="7"/>
      <c r="OW8" s="7"/>
      <c r="OX8" s="7"/>
      <c r="OY8" s="7"/>
      <c r="OZ8" s="7"/>
      <c r="PA8" s="7"/>
      <c r="PB8" s="7"/>
      <c r="PC8" s="7"/>
      <c r="PD8" s="7"/>
      <c r="PE8" s="7"/>
      <c r="PF8" s="7"/>
      <c r="PG8" s="7"/>
      <c r="PH8" s="7"/>
      <c r="PI8" s="7"/>
      <c r="PJ8" s="7"/>
      <c r="PK8" s="7"/>
      <c r="PL8" s="7"/>
      <c r="PM8" s="7"/>
      <c r="PN8" s="7"/>
      <c r="PO8" s="7"/>
      <c r="PP8" s="7"/>
      <c r="PQ8" s="7"/>
      <c r="PR8" s="7"/>
      <c r="PS8" s="7"/>
      <c r="PT8" s="7"/>
      <c r="PU8" s="7"/>
      <c r="PV8" s="7"/>
      <c r="PW8" s="7"/>
      <c r="PX8" s="7"/>
      <c r="PY8" s="7"/>
      <c r="PZ8" s="7"/>
      <c r="QA8" s="7"/>
      <c r="QB8" s="7"/>
      <c r="QC8" s="7"/>
      <c r="QD8" s="7"/>
      <c r="QE8" s="7"/>
      <c r="QF8" s="7"/>
      <c r="QG8" s="7"/>
      <c r="QH8" s="7"/>
      <c r="QI8" s="7"/>
      <c r="QJ8" s="7"/>
      <c r="QK8" s="7"/>
      <c r="QL8" s="7"/>
      <c r="QM8" s="7"/>
      <c r="QN8" s="7"/>
      <c r="QO8" s="7"/>
    </row>
    <row r="9" spans="2:458" ht="28.2" customHeight="1" x14ac:dyDescent="0.3">
      <c r="B9" s="13"/>
      <c r="C9" s="2" t="str">
        <f>IF(AND(H25&gt;=AD9,H25&lt;AC9),AE9,"")</f>
        <v/>
      </c>
      <c r="D9" s="14"/>
      <c r="E9" s="152"/>
      <c r="F9" s="153"/>
      <c r="G9" s="153"/>
      <c r="H9" s="153"/>
      <c r="I9" s="153"/>
      <c r="J9" s="153"/>
      <c r="K9" s="154"/>
      <c r="N9" s="16"/>
      <c r="AA9" s="71">
        <v>2.5000000000000001E-2</v>
      </c>
      <c r="AB9" s="72">
        <f t="shared" si="0"/>
        <v>0.15</v>
      </c>
      <c r="AC9" s="70">
        <f>IF($J$29=AG$6,IF($H$29=$AG$5,AG9,AM9),IF($J$29=$AI$6,AI9,AK9))</f>
        <v>2.7</v>
      </c>
      <c r="AD9" s="11">
        <f t="shared" ref="AD9:AD14" si="1">IF($J$29=AG$6,IF($H$29=$AG$5,AG8,AM8),IF($J$29=$AI$6,AI8,AK8))</f>
        <v>1.9</v>
      </c>
      <c r="AE9" s="11" t="s">
        <v>3</v>
      </c>
      <c r="AF9" s="5"/>
      <c r="AG9" s="12">
        <v>3.4</v>
      </c>
      <c r="AH9" s="12">
        <v>2.2000000000000002</v>
      </c>
      <c r="AI9" s="12">
        <v>3.1</v>
      </c>
      <c r="AJ9" s="12">
        <v>2</v>
      </c>
      <c r="AK9" s="12">
        <v>2.7</v>
      </c>
      <c r="AL9" s="12">
        <v>1.9</v>
      </c>
      <c r="AM9" s="15">
        <v>2.9</v>
      </c>
      <c r="AN9" s="15">
        <v>1.9</v>
      </c>
      <c r="AO9" s="12">
        <v>3.1</v>
      </c>
      <c r="AP9" s="12">
        <v>2</v>
      </c>
      <c r="AQ9" s="12">
        <v>2.7</v>
      </c>
      <c r="AR9" s="12">
        <v>1.9</v>
      </c>
      <c r="AS9" s="15"/>
      <c r="AT9" s="12"/>
      <c r="AU9" s="12">
        <v>3.1</v>
      </c>
      <c r="AV9" s="12">
        <v>2</v>
      </c>
      <c r="AW9" s="12">
        <v>2.7</v>
      </c>
      <c r="AX9" s="12">
        <v>1.9</v>
      </c>
      <c r="BC9" s="133"/>
      <c r="BD9" s="12" t="s">
        <v>291</v>
      </c>
      <c r="BE9" s="12" t="s">
        <v>129</v>
      </c>
      <c r="BF9" s="3" t="s">
        <v>292</v>
      </c>
      <c r="BG9" s="3" t="s">
        <v>293</v>
      </c>
      <c r="BH9" s="3" t="s">
        <v>293</v>
      </c>
      <c r="BI9" s="3" t="s">
        <v>293</v>
      </c>
      <c r="BJ9" s="3" t="s">
        <v>293</v>
      </c>
      <c r="BK9" s="3" t="s">
        <v>293</v>
      </c>
      <c r="BL9" s="3" t="s">
        <v>293</v>
      </c>
      <c r="BM9" s="3" t="s">
        <v>293</v>
      </c>
      <c r="BN9" s="3" t="s">
        <v>293</v>
      </c>
      <c r="BO9" s="3" t="s">
        <v>293</v>
      </c>
      <c r="BP9" s="3" t="s">
        <v>293</v>
      </c>
      <c r="BQ9" s="3" t="s">
        <v>293</v>
      </c>
      <c r="BR9" s="3" t="s">
        <v>293</v>
      </c>
      <c r="BS9" s="3" t="s">
        <v>293</v>
      </c>
      <c r="BT9" s="3" t="s">
        <v>293</v>
      </c>
      <c r="BU9" s="3" t="s">
        <v>293</v>
      </c>
      <c r="BV9" s="3" t="s">
        <v>293</v>
      </c>
      <c r="BW9" s="3" t="s">
        <v>293</v>
      </c>
      <c r="BX9" s="3" t="s">
        <v>293</v>
      </c>
      <c r="BY9" s="3" t="s">
        <v>293</v>
      </c>
      <c r="BZ9" s="3" t="s">
        <v>292</v>
      </c>
      <c r="CA9" s="3" t="s">
        <v>293</v>
      </c>
      <c r="CB9" s="3" t="s">
        <v>293</v>
      </c>
      <c r="CC9" s="3" t="s">
        <v>293</v>
      </c>
      <c r="CD9" s="3" t="s">
        <v>293</v>
      </c>
      <c r="CE9" s="3" t="s">
        <v>292</v>
      </c>
      <c r="CF9" s="3" t="s">
        <v>293</v>
      </c>
      <c r="CG9" s="3" t="s">
        <v>293</v>
      </c>
      <c r="CH9" s="3" t="s">
        <v>293</v>
      </c>
      <c r="CI9" s="3" t="s">
        <v>292</v>
      </c>
      <c r="CJ9" s="3" t="s">
        <v>293</v>
      </c>
      <c r="CK9" s="3" t="s">
        <v>293</v>
      </c>
      <c r="CL9" s="3" t="s">
        <v>292</v>
      </c>
      <c r="CM9" s="3" t="s">
        <v>292</v>
      </c>
      <c r="CN9" s="3" t="s">
        <v>292</v>
      </c>
      <c r="CO9" s="3" t="s">
        <v>293</v>
      </c>
      <c r="CP9" s="3" t="s">
        <v>293</v>
      </c>
      <c r="CQ9" s="3" t="s">
        <v>293</v>
      </c>
      <c r="CR9" s="3" t="s">
        <v>293</v>
      </c>
      <c r="CS9" s="3" t="s">
        <v>293</v>
      </c>
      <c r="CT9" s="3" t="s">
        <v>293</v>
      </c>
      <c r="CU9" s="3" t="s">
        <v>292</v>
      </c>
      <c r="CV9" s="3" t="s">
        <v>293</v>
      </c>
      <c r="CW9" s="3" t="s">
        <v>293</v>
      </c>
      <c r="CX9" s="3" t="s">
        <v>293</v>
      </c>
      <c r="CY9" s="3" t="s">
        <v>293</v>
      </c>
      <c r="CZ9" s="3" t="s">
        <v>292</v>
      </c>
      <c r="DA9" s="3" t="s">
        <v>293</v>
      </c>
      <c r="DB9" s="3" t="s">
        <v>292</v>
      </c>
      <c r="DC9" s="3" t="s">
        <v>292</v>
      </c>
      <c r="DD9" s="3" t="s">
        <v>293</v>
      </c>
      <c r="DE9" s="3" t="s">
        <v>292</v>
      </c>
      <c r="DF9" s="3" t="s">
        <v>292</v>
      </c>
      <c r="DG9" s="3" t="s">
        <v>292</v>
      </c>
      <c r="DH9" s="3" t="s">
        <v>292</v>
      </c>
      <c r="DI9" s="3" t="s">
        <v>292</v>
      </c>
      <c r="DJ9" s="3" t="s">
        <v>292</v>
      </c>
      <c r="DK9" s="3" t="s">
        <v>293</v>
      </c>
      <c r="DL9" s="3" t="s">
        <v>293</v>
      </c>
      <c r="DM9" s="3" t="s">
        <v>293</v>
      </c>
      <c r="DN9" s="3" t="s">
        <v>293</v>
      </c>
      <c r="DO9" s="3" t="s">
        <v>293</v>
      </c>
      <c r="DP9" s="3" t="s">
        <v>293</v>
      </c>
      <c r="DQ9" s="3" t="s">
        <v>293</v>
      </c>
      <c r="DR9" s="3" t="s">
        <v>293</v>
      </c>
      <c r="DS9" s="3" t="s">
        <v>293</v>
      </c>
      <c r="DT9" s="3" t="s">
        <v>293</v>
      </c>
      <c r="DU9" s="3" t="s">
        <v>293</v>
      </c>
      <c r="DV9" s="3" t="s">
        <v>293</v>
      </c>
      <c r="DW9" s="3" t="s">
        <v>292</v>
      </c>
      <c r="DX9" s="3" t="s">
        <v>293</v>
      </c>
      <c r="DY9" s="3" t="s">
        <v>293</v>
      </c>
      <c r="DZ9" s="3" t="s">
        <v>293</v>
      </c>
      <c r="EA9" s="3" t="s">
        <v>293</v>
      </c>
      <c r="EB9" s="3" t="s">
        <v>293</v>
      </c>
      <c r="EC9" s="3" t="s">
        <v>292</v>
      </c>
      <c r="ED9" s="3" t="s">
        <v>293</v>
      </c>
      <c r="EE9" s="3" t="s">
        <v>292</v>
      </c>
      <c r="EF9" s="3" t="s">
        <v>292</v>
      </c>
      <c r="EG9" s="3" t="s">
        <v>292</v>
      </c>
      <c r="EH9" s="3" t="s">
        <v>292</v>
      </c>
      <c r="EI9" s="3" t="s">
        <v>292</v>
      </c>
      <c r="EJ9" s="3" t="s">
        <v>292</v>
      </c>
      <c r="EK9" s="3" t="s">
        <v>293</v>
      </c>
      <c r="EL9" s="3" t="s">
        <v>292</v>
      </c>
      <c r="EM9" s="3" t="s">
        <v>292</v>
      </c>
      <c r="EN9" s="3" t="s">
        <v>292</v>
      </c>
      <c r="EO9" s="3" t="s">
        <v>293</v>
      </c>
      <c r="EP9" s="3" t="s">
        <v>292</v>
      </c>
      <c r="EQ9" s="3" t="s">
        <v>293</v>
      </c>
      <c r="ER9" s="3" t="s">
        <v>292</v>
      </c>
      <c r="ES9" s="3" t="s">
        <v>293</v>
      </c>
      <c r="ET9" s="3" t="s">
        <v>292</v>
      </c>
      <c r="EU9" s="3" t="s">
        <v>293</v>
      </c>
      <c r="EV9" s="3" t="s">
        <v>293</v>
      </c>
      <c r="EW9" s="3" t="s">
        <v>293</v>
      </c>
      <c r="EX9" s="3" t="s">
        <v>292</v>
      </c>
      <c r="EY9" s="3" t="s">
        <v>293</v>
      </c>
      <c r="EZ9" s="3" t="s">
        <v>293</v>
      </c>
      <c r="FA9" s="3" t="s">
        <v>293</v>
      </c>
      <c r="FB9" s="3" t="s">
        <v>293</v>
      </c>
      <c r="FC9" s="3" t="s">
        <v>292</v>
      </c>
      <c r="FD9" s="3" t="s">
        <v>293</v>
      </c>
      <c r="FE9" s="3" t="s">
        <v>292</v>
      </c>
      <c r="FF9" s="3" t="s">
        <v>293</v>
      </c>
      <c r="FG9" s="3" t="s">
        <v>293</v>
      </c>
      <c r="FH9" s="3" t="s">
        <v>293</v>
      </c>
      <c r="FI9" s="3" t="s">
        <v>293</v>
      </c>
      <c r="FJ9" s="3" t="s">
        <v>293</v>
      </c>
      <c r="FK9" s="3" t="s">
        <v>293</v>
      </c>
      <c r="FL9" s="3" t="s">
        <v>293</v>
      </c>
      <c r="FM9" s="3" t="s">
        <v>292</v>
      </c>
      <c r="FN9" s="3" t="s">
        <v>293</v>
      </c>
      <c r="FO9" s="3" t="s">
        <v>292</v>
      </c>
      <c r="FP9" s="3" t="s">
        <v>293</v>
      </c>
      <c r="FQ9" s="3" t="s">
        <v>292</v>
      </c>
      <c r="FR9" s="3" t="s">
        <v>293</v>
      </c>
      <c r="FS9" s="3" t="s">
        <v>293</v>
      </c>
      <c r="FT9" s="3" t="s">
        <v>292</v>
      </c>
      <c r="FU9" s="3" t="s">
        <v>293</v>
      </c>
      <c r="FV9" s="3" t="s">
        <v>293</v>
      </c>
      <c r="FW9" s="3" t="s">
        <v>293</v>
      </c>
      <c r="FX9" s="3" t="s">
        <v>292</v>
      </c>
      <c r="FY9" s="3" t="s">
        <v>293</v>
      </c>
      <c r="FZ9" s="3" t="s">
        <v>293</v>
      </c>
      <c r="GA9" s="3" t="s">
        <v>293</v>
      </c>
      <c r="GB9" s="3" t="s">
        <v>293</v>
      </c>
      <c r="GC9" s="3" t="s">
        <v>293</v>
      </c>
      <c r="GD9" s="3" t="s">
        <v>293</v>
      </c>
      <c r="GE9" s="3" t="s">
        <v>294</v>
      </c>
      <c r="GF9" s="3" t="s">
        <v>293</v>
      </c>
      <c r="GG9" s="3" t="s">
        <v>294</v>
      </c>
      <c r="GH9" s="3" t="s">
        <v>293</v>
      </c>
      <c r="GI9" s="3" t="s">
        <v>293</v>
      </c>
      <c r="GJ9" s="3" t="s">
        <v>292</v>
      </c>
      <c r="GK9" s="3" t="s">
        <v>294</v>
      </c>
      <c r="GL9" s="3" t="s">
        <v>293</v>
      </c>
      <c r="GM9" s="3" t="s">
        <v>293</v>
      </c>
      <c r="GN9" s="3" t="s">
        <v>293</v>
      </c>
      <c r="GO9" s="3" t="s">
        <v>293</v>
      </c>
      <c r="GP9" s="3" t="s">
        <v>293</v>
      </c>
      <c r="GQ9" s="3" t="s">
        <v>293</v>
      </c>
      <c r="GR9" s="3" t="s">
        <v>293</v>
      </c>
      <c r="GS9" s="3" t="s">
        <v>293</v>
      </c>
      <c r="GT9" s="3" t="s">
        <v>293</v>
      </c>
      <c r="GU9" s="3" t="s">
        <v>293</v>
      </c>
      <c r="GV9" s="3" t="s">
        <v>292</v>
      </c>
      <c r="GW9" s="3" t="s">
        <v>293</v>
      </c>
      <c r="GX9" s="3" t="s">
        <v>292</v>
      </c>
      <c r="GY9" s="3" t="s">
        <v>292</v>
      </c>
      <c r="GZ9" s="3" t="s">
        <v>292</v>
      </c>
      <c r="HA9" s="3" t="s">
        <v>293</v>
      </c>
      <c r="HB9" s="3" t="s">
        <v>293</v>
      </c>
      <c r="HC9" s="3" t="s">
        <v>293</v>
      </c>
      <c r="HD9" s="3" t="s">
        <v>293</v>
      </c>
      <c r="HE9" s="3" t="s">
        <v>293</v>
      </c>
      <c r="HF9" s="3" t="s">
        <v>292</v>
      </c>
      <c r="HG9" s="3" t="s">
        <v>292</v>
      </c>
      <c r="HH9" s="3" t="s">
        <v>293</v>
      </c>
      <c r="HI9" s="3" t="s">
        <v>293</v>
      </c>
      <c r="HJ9" s="3" t="s">
        <v>293</v>
      </c>
      <c r="HK9" s="3" t="s">
        <v>293</v>
      </c>
      <c r="HL9" s="3" t="s">
        <v>293</v>
      </c>
      <c r="HM9" s="3" t="s">
        <v>293</v>
      </c>
      <c r="HN9" s="3" t="s">
        <v>293</v>
      </c>
      <c r="HO9" s="3" t="s">
        <v>293</v>
      </c>
      <c r="HP9" s="3" t="s">
        <v>293</v>
      </c>
      <c r="HQ9" s="3" t="s">
        <v>293</v>
      </c>
      <c r="HR9" s="3" t="s">
        <v>293</v>
      </c>
      <c r="HS9" s="3" t="s">
        <v>293</v>
      </c>
      <c r="HT9" s="3" t="s">
        <v>293</v>
      </c>
      <c r="HU9" s="3" t="s">
        <v>293</v>
      </c>
      <c r="HV9" s="3" t="s">
        <v>294</v>
      </c>
      <c r="HW9" s="3" t="s">
        <v>293</v>
      </c>
      <c r="HX9" s="3" t="s">
        <v>293</v>
      </c>
      <c r="HY9" s="3" t="s">
        <v>293</v>
      </c>
      <c r="HZ9" s="3" t="s">
        <v>293</v>
      </c>
      <c r="IA9" s="3" t="s">
        <v>292</v>
      </c>
      <c r="IB9" s="3" t="s">
        <v>294</v>
      </c>
      <c r="IC9" s="3" t="s">
        <v>293</v>
      </c>
      <c r="ID9" s="3" t="s">
        <v>293</v>
      </c>
      <c r="IE9" s="3" t="s">
        <v>293</v>
      </c>
      <c r="IF9" s="3" t="s">
        <v>293</v>
      </c>
      <c r="IG9" s="3" t="s">
        <v>293</v>
      </c>
      <c r="IH9" s="3" t="s">
        <v>293</v>
      </c>
      <c r="II9" s="3" t="s">
        <v>293</v>
      </c>
      <c r="IJ9" s="3" t="s">
        <v>293</v>
      </c>
      <c r="IK9" s="3" t="s">
        <v>292</v>
      </c>
      <c r="IL9" s="3" t="s">
        <v>293</v>
      </c>
      <c r="IM9" s="3" t="s">
        <v>292</v>
      </c>
      <c r="IN9" s="3" t="s">
        <v>293</v>
      </c>
      <c r="IO9" s="3" t="s">
        <v>292</v>
      </c>
      <c r="IP9" s="3" t="s">
        <v>292</v>
      </c>
      <c r="IQ9" s="3" t="s">
        <v>292</v>
      </c>
      <c r="IR9" s="3" t="s">
        <v>293</v>
      </c>
      <c r="IS9" s="3" t="s">
        <v>293</v>
      </c>
      <c r="IT9" s="3" t="s">
        <v>293</v>
      </c>
      <c r="IU9" s="3" t="s">
        <v>293</v>
      </c>
      <c r="IV9" s="3" t="s">
        <v>293</v>
      </c>
      <c r="IW9" s="3" t="s">
        <v>293</v>
      </c>
      <c r="IX9" s="3" t="s">
        <v>293</v>
      </c>
      <c r="IY9" s="3" t="s">
        <v>293</v>
      </c>
      <c r="IZ9" s="3" t="s">
        <v>293</v>
      </c>
      <c r="JA9" s="3" t="s">
        <v>292</v>
      </c>
      <c r="JB9" s="3" t="s">
        <v>292</v>
      </c>
      <c r="JC9" s="3" t="s">
        <v>292</v>
      </c>
      <c r="JD9" s="3" t="s">
        <v>293</v>
      </c>
      <c r="JE9" s="3" t="s">
        <v>293</v>
      </c>
      <c r="JF9" s="3" t="s">
        <v>293</v>
      </c>
      <c r="JG9" s="3" t="s">
        <v>293</v>
      </c>
      <c r="JH9" s="3" t="s">
        <v>293</v>
      </c>
      <c r="JI9" s="3" t="s">
        <v>293</v>
      </c>
      <c r="JJ9" s="3" t="s">
        <v>293</v>
      </c>
      <c r="JK9" s="3" t="s">
        <v>292</v>
      </c>
      <c r="JL9" s="3" t="s">
        <v>293</v>
      </c>
      <c r="JM9" s="3" t="s">
        <v>293</v>
      </c>
      <c r="JN9" s="3" t="s">
        <v>293</v>
      </c>
      <c r="JO9" s="3" t="s">
        <v>293</v>
      </c>
      <c r="JP9" s="3" t="s">
        <v>293</v>
      </c>
      <c r="JQ9" s="3" t="s">
        <v>293</v>
      </c>
      <c r="JR9" s="3" t="s">
        <v>293</v>
      </c>
      <c r="JS9" s="3" t="s">
        <v>292</v>
      </c>
      <c r="JT9" s="3" t="s">
        <v>293</v>
      </c>
      <c r="JU9" s="3" t="s">
        <v>292</v>
      </c>
      <c r="JV9" s="3" t="s">
        <v>293</v>
      </c>
      <c r="JW9" s="3" t="s">
        <v>292</v>
      </c>
      <c r="JX9" s="3" t="s">
        <v>293</v>
      </c>
      <c r="JY9" s="3" t="s">
        <v>293</v>
      </c>
      <c r="JZ9" s="3" t="s">
        <v>293</v>
      </c>
      <c r="KA9" s="3" t="s">
        <v>292</v>
      </c>
      <c r="KB9" s="3" t="s">
        <v>293</v>
      </c>
      <c r="KC9" s="3" t="s">
        <v>293</v>
      </c>
      <c r="KD9" s="3" t="s">
        <v>294</v>
      </c>
      <c r="KE9" s="3" t="s">
        <v>293</v>
      </c>
      <c r="KF9" s="3" t="s">
        <v>293</v>
      </c>
      <c r="KG9" s="3" t="s">
        <v>293</v>
      </c>
      <c r="KH9" s="3" t="s">
        <v>293</v>
      </c>
      <c r="KI9" s="3" t="s">
        <v>293</v>
      </c>
      <c r="KJ9" s="3" t="s">
        <v>292</v>
      </c>
      <c r="KK9" s="3" t="s">
        <v>293</v>
      </c>
      <c r="KL9" s="3" t="s">
        <v>293</v>
      </c>
      <c r="KM9" s="3" t="s">
        <v>293</v>
      </c>
      <c r="KN9" s="3" t="s">
        <v>293</v>
      </c>
      <c r="KO9" s="3" t="s">
        <v>292</v>
      </c>
      <c r="KP9" s="3" t="s">
        <v>293</v>
      </c>
      <c r="KQ9" s="3" t="s">
        <v>294</v>
      </c>
      <c r="KR9" s="7"/>
      <c r="KS9" s="7"/>
      <c r="KT9" s="7"/>
      <c r="KU9" s="7"/>
      <c r="KV9" s="7"/>
      <c r="KW9" s="7"/>
      <c r="KX9" s="7"/>
      <c r="KY9" s="7"/>
      <c r="KZ9" s="7"/>
      <c r="LA9" s="7"/>
      <c r="LB9" s="7"/>
      <c r="LC9" s="7"/>
      <c r="LD9" s="7"/>
      <c r="LE9" s="7"/>
      <c r="LF9" s="7"/>
      <c r="LG9" s="7"/>
      <c r="LH9" s="7"/>
      <c r="LI9" s="7"/>
      <c r="LJ9" s="7"/>
      <c r="LK9" s="7"/>
      <c r="LL9" s="7"/>
      <c r="LM9" s="7"/>
      <c r="LN9" s="7"/>
      <c r="LO9" s="7"/>
      <c r="LP9" s="7"/>
      <c r="LQ9" s="7"/>
      <c r="LR9" s="7"/>
      <c r="LS9" s="7"/>
      <c r="LT9" s="7"/>
      <c r="LU9" s="7"/>
      <c r="LV9" s="7"/>
      <c r="LW9" s="7"/>
      <c r="LX9" s="7"/>
      <c r="LY9" s="7"/>
      <c r="LZ9" s="7"/>
      <c r="MA9" s="7"/>
      <c r="MB9" s="7"/>
      <c r="MC9" s="7"/>
      <c r="MD9" s="7"/>
      <c r="ME9" s="7"/>
      <c r="MF9" s="7"/>
      <c r="MG9" s="7"/>
      <c r="MH9" s="7"/>
      <c r="MI9" s="7"/>
      <c r="MJ9" s="7"/>
      <c r="MK9" s="7"/>
      <c r="ML9" s="7"/>
      <c r="MM9" s="7"/>
      <c r="MN9" s="7"/>
      <c r="MO9" s="7"/>
      <c r="MP9" s="7"/>
      <c r="MQ9" s="7"/>
      <c r="MR9" s="7"/>
      <c r="MS9" s="7"/>
      <c r="MT9" s="7"/>
      <c r="MU9" s="7"/>
      <c r="MV9" s="7"/>
      <c r="MW9" s="7"/>
      <c r="MX9" s="7"/>
      <c r="MY9" s="7"/>
      <c r="MZ9" s="7"/>
      <c r="NA9" s="7"/>
      <c r="NB9" s="7"/>
      <c r="NC9" s="7"/>
      <c r="ND9" s="7"/>
      <c r="NE9" s="7"/>
      <c r="NF9" s="7"/>
      <c r="NG9" s="7"/>
      <c r="NH9" s="7"/>
      <c r="NI9" s="7"/>
      <c r="NJ9" s="7"/>
      <c r="NK9" s="7"/>
      <c r="NL9" s="7"/>
      <c r="NM9" s="7"/>
      <c r="NN9" s="7"/>
      <c r="NO9" s="7"/>
      <c r="NP9" s="7"/>
      <c r="NQ9" s="7"/>
      <c r="NR9" s="7"/>
      <c r="NS9" s="7"/>
      <c r="NT9" s="7"/>
      <c r="NU9" s="7"/>
      <c r="NV9" s="7"/>
      <c r="NW9" s="7"/>
      <c r="NX9" s="7"/>
      <c r="NY9" s="7"/>
      <c r="NZ9" s="7"/>
      <c r="OA9" s="7"/>
      <c r="OB9" s="7"/>
      <c r="OC9" s="7"/>
      <c r="OD9" s="7"/>
      <c r="OE9" s="7"/>
      <c r="OF9" s="7"/>
      <c r="OG9" s="7"/>
      <c r="OH9" s="7"/>
      <c r="OI9" s="7"/>
      <c r="OJ9" s="7"/>
      <c r="OK9" s="7"/>
      <c r="OL9" s="7"/>
      <c r="OM9" s="7"/>
      <c r="ON9" s="7"/>
      <c r="OO9" s="7"/>
      <c r="OP9" s="7"/>
      <c r="OQ9" s="7"/>
      <c r="OR9" s="7"/>
      <c r="OS9" s="7"/>
      <c r="OT9" s="7"/>
      <c r="OU9" s="7"/>
      <c r="OV9" s="7"/>
      <c r="OW9" s="7"/>
      <c r="OX9" s="7"/>
      <c r="OY9" s="7"/>
      <c r="OZ9" s="7"/>
      <c r="PA9" s="7"/>
      <c r="PB9" s="7"/>
      <c r="PC9" s="7"/>
      <c r="PD9" s="7"/>
      <c r="PE9" s="7"/>
      <c r="PF9" s="7"/>
      <c r="PG9" s="7"/>
      <c r="PH9" s="7"/>
      <c r="PI9" s="7"/>
      <c r="PJ9" s="7"/>
      <c r="PK9" s="7"/>
      <c r="PL9" s="7"/>
      <c r="PM9" s="7"/>
      <c r="PN9" s="7"/>
      <c r="PO9" s="7"/>
      <c r="PP9" s="7"/>
      <c r="PQ9" s="7"/>
      <c r="PR9" s="7"/>
      <c r="PS9" s="7"/>
      <c r="PT9" s="7"/>
      <c r="PU9" s="7"/>
      <c r="PV9" s="7"/>
      <c r="PW9" s="7"/>
      <c r="PX9" s="7"/>
      <c r="PY9" s="7"/>
      <c r="PZ9" s="7"/>
      <c r="QA9" s="7"/>
      <c r="QB9" s="7"/>
      <c r="QC9" s="7"/>
      <c r="QD9" s="7"/>
      <c r="QE9" s="7"/>
      <c r="QF9" s="7"/>
      <c r="QG9" s="7"/>
      <c r="QH9" s="7"/>
      <c r="QI9" s="7"/>
      <c r="QJ9" s="7"/>
      <c r="QK9" s="7"/>
      <c r="QL9" s="7"/>
      <c r="QM9" s="7"/>
      <c r="QN9" s="7"/>
      <c r="QO9" s="7"/>
    </row>
    <row r="10" spans="2:458" ht="28.2" customHeight="1" x14ac:dyDescent="0.3">
      <c r="B10" s="13"/>
      <c r="C10" s="2" t="str">
        <f>IF(AND(H25&gt;=AD10,H25&lt;AC10),AE10,"")</f>
        <v/>
      </c>
      <c r="D10" s="14"/>
      <c r="E10" s="152"/>
      <c r="F10" s="153"/>
      <c r="G10" s="153"/>
      <c r="H10" s="153"/>
      <c r="I10" s="153"/>
      <c r="J10" s="153"/>
      <c r="K10" s="154"/>
      <c r="AA10" s="71">
        <v>2.5000000000000001E-2</v>
      </c>
      <c r="AB10" s="72">
        <f t="shared" si="0"/>
        <v>0.125</v>
      </c>
      <c r="AC10" s="70">
        <f t="shared" ref="AC10:AC13" si="2">IF($J$29=AG$6,IF($H$29=$AG$5,AG10,AM10),IF($J$29=$AI$6,AI10,AK10))</f>
        <v>3.6</v>
      </c>
      <c r="AD10" s="11">
        <f t="shared" si="1"/>
        <v>2.7</v>
      </c>
      <c r="AE10" s="11" t="s">
        <v>4</v>
      </c>
      <c r="AF10" s="5"/>
      <c r="AG10" s="12">
        <v>4.5</v>
      </c>
      <c r="AH10" s="12">
        <v>3.4</v>
      </c>
      <c r="AI10" s="12">
        <v>4.2</v>
      </c>
      <c r="AJ10" s="12">
        <v>3.1</v>
      </c>
      <c r="AK10" s="12">
        <v>3.6</v>
      </c>
      <c r="AL10" s="12">
        <v>2.7</v>
      </c>
      <c r="AM10" s="15">
        <v>3.9</v>
      </c>
      <c r="AN10" s="15">
        <v>2.9</v>
      </c>
      <c r="AO10" s="12">
        <v>4.2</v>
      </c>
      <c r="AP10" s="12">
        <v>3.1</v>
      </c>
      <c r="AQ10" s="12">
        <v>3.6</v>
      </c>
      <c r="AR10" s="12">
        <v>2.7</v>
      </c>
      <c r="AS10" s="15"/>
      <c r="AT10" s="12"/>
      <c r="AU10" s="12">
        <v>4.2</v>
      </c>
      <c r="AV10" s="12">
        <v>3.1</v>
      </c>
      <c r="AW10" s="12">
        <v>3.6</v>
      </c>
      <c r="AX10" s="12">
        <v>2.7</v>
      </c>
      <c r="BD10" s="6"/>
      <c r="BE10" s="6"/>
      <c r="JY10" s="7"/>
      <c r="JZ10" s="7"/>
      <c r="KA10" s="7"/>
      <c r="KB10" s="7"/>
      <c r="KC10" s="7"/>
      <c r="KD10" s="7"/>
      <c r="KE10" s="7"/>
      <c r="KF10" s="7"/>
      <c r="KG10" s="7"/>
      <c r="KH10" s="7"/>
      <c r="KI10" s="7"/>
      <c r="KJ10" s="7"/>
      <c r="KK10" s="7"/>
      <c r="KL10" s="7"/>
      <c r="KM10" s="7"/>
      <c r="KN10" s="7"/>
      <c r="KO10" s="7"/>
      <c r="KP10" s="7"/>
      <c r="KQ10" s="7"/>
      <c r="KR10" s="7"/>
      <c r="KS10" s="7"/>
      <c r="KT10" s="7"/>
      <c r="KU10" s="7"/>
      <c r="KV10" s="7"/>
      <c r="KW10" s="7"/>
      <c r="KX10" s="7"/>
      <c r="KY10" s="7"/>
      <c r="KZ10" s="7"/>
      <c r="LA10" s="7"/>
      <c r="LB10" s="7"/>
      <c r="LC10" s="7"/>
      <c r="LD10" s="7"/>
      <c r="LE10" s="7"/>
      <c r="LF10" s="7"/>
      <c r="LG10" s="7"/>
      <c r="LH10" s="7"/>
      <c r="LI10" s="7"/>
      <c r="LJ10" s="7"/>
      <c r="LK10" s="7"/>
      <c r="LL10" s="7"/>
      <c r="LM10" s="7"/>
      <c r="LN10" s="7"/>
      <c r="LO10" s="7"/>
      <c r="LP10" s="7"/>
      <c r="LQ10" s="7"/>
      <c r="LR10" s="7"/>
      <c r="LS10" s="7"/>
      <c r="LT10" s="7"/>
      <c r="LU10" s="7"/>
      <c r="LV10" s="7"/>
      <c r="LW10" s="7"/>
      <c r="LX10" s="7"/>
      <c r="LY10" s="7"/>
      <c r="LZ10" s="7"/>
      <c r="MA10" s="7"/>
      <c r="MB10" s="7"/>
      <c r="MC10" s="7"/>
      <c r="MD10" s="7"/>
      <c r="ME10" s="7"/>
      <c r="MF10" s="7"/>
      <c r="MG10" s="7"/>
      <c r="MH10" s="7"/>
      <c r="MI10" s="7"/>
      <c r="MJ10" s="7"/>
      <c r="MK10" s="7"/>
      <c r="ML10" s="7"/>
      <c r="MM10" s="7"/>
      <c r="MN10" s="7"/>
      <c r="MO10" s="7"/>
      <c r="MP10" s="7"/>
      <c r="MQ10" s="7"/>
      <c r="MR10" s="7"/>
      <c r="MS10" s="7"/>
      <c r="MT10" s="7"/>
      <c r="MU10" s="7"/>
      <c r="MV10" s="7"/>
      <c r="MW10" s="7"/>
      <c r="MX10" s="7"/>
      <c r="MY10" s="7"/>
      <c r="MZ10" s="7"/>
      <c r="NA10" s="7"/>
      <c r="NB10" s="7"/>
      <c r="NC10" s="7"/>
      <c r="ND10" s="7"/>
      <c r="NE10" s="7"/>
      <c r="NF10" s="7"/>
      <c r="NG10" s="7"/>
      <c r="NH10" s="7"/>
      <c r="NI10" s="7"/>
      <c r="NJ10" s="7"/>
      <c r="NK10" s="7"/>
      <c r="NL10" s="7"/>
      <c r="NM10" s="7"/>
      <c r="NN10" s="7"/>
      <c r="NO10" s="7"/>
      <c r="NP10" s="7"/>
      <c r="NQ10" s="7"/>
      <c r="NR10" s="7"/>
      <c r="NS10" s="7"/>
      <c r="NT10" s="7"/>
      <c r="NU10" s="7"/>
      <c r="NV10" s="7"/>
      <c r="NW10" s="7"/>
      <c r="NX10" s="7"/>
      <c r="NY10" s="7"/>
      <c r="NZ10" s="7"/>
      <c r="OA10" s="7"/>
      <c r="OB10" s="7"/>
      <c r="OC10" s="7"/>
      <c r="OD10" s="7"/>
      <c r="OE10" s="7"/>
      <c r="OF10" s="7"/>
      <c r="OG10" s="7"/>
      <c r="OH10" s="7"/>
      <c r="OI10" s="7"/>
      <c r="OJ10" s="7"/>
      <c r="OK10" s="7"/>
      <c r="OL10" s="7"/>
      <c r="OM10" s="7"/>
      <c r="ON10" s="7"/>
      <c r="OO10" s="7"/>
      <c r="OP10" s="7"/>
      <c r="OQ10" s="7"/>
      <c r="OR10" s="7"/>
      <c r="OS10" s="7"/>
      <c r="OT10" s="7"/>
      <c r="OU10" s="7"/>
      <c r="OV10" s="7"/>
      <c r="OW10" s="7"/>
      <c r="OX10" s="7"/>
      <c r="OY10" s="7"/>
      <c r="OZ10" s="7"/>
      <c r="PA10" s="7"/>
      <c r="PB10" s="7"/>
      <c r="PC10" s="7"/>
      <c r="PD10" s="7"/>
      <c r="PE10" s="7"/>
      <c r="PF10" s="7"/>
      <c r="PG10" s="7"/>
      <c r="PH10" s="7"/>
      <c r="PI10" s="7"/>
      <c r="PJ10" s="7"/>
      <c r="PK10" s="7"/>
      <c r="PL10" s="7"/>
      <c r="PM10" s="7"/>
      <c r="PN10" s="7"/>
      <c r="PO10" s="7"/>
      <c r="PP10" s="7"/>
      <c r="PQ10" s="7"/>
      <c r="PR10" s="7"/>
      <c r="PS10" s="7"/>
      <c r="PT10" s="7"/>
      <c r="PU10" s="7"/>
      <c r="PV10" s="7"/>
      <c r="PW10" s="7"/>
      <c r="PX10" s="7"/>
      <c r="PY10" s="7"/>
      <c r="PZ10" s="7"/>
      <c r="QA10" s="7"/>
      <c r="QB10" s="7"/>
      <c r="QC10" s="7"/>
      <c r="QD10" s="7"/>
      <c r="QE10" s="7"/>
      <c r="QF10" s="7"/>
      <c r="QG10" s="7"/>
      <c r="QH10" s="7"/>
      <c r="QI10" s="7"/>
      <c r="QJ10" s="7"/>
      <c r="QK10" s="7"/>
      <c r="QL10" s="7"/>
      <c r="QM10" s="7"/>
      <c r="QN10" s="7"/>
      <c r="QO10" s="7"/>
    </row>
    <row r="11" spans="2:458" ht="28.2" customHeight="1" x14ac:dyDescent="0.3">
      <c r="B11" s="13"/>
      <c r="C11" s="2" t="str">
        <f>IF(AND(H25&gt;=AD11,H25&lt;AC11),AE11,"")</f>
        <v/>
      </c>
      <c r="D11" s="14"/>
      <c r="E11" s="152"/>
      <c r="F11" s="153"/>
      <c r="G11" s="153"/>
      <c r="H11" s="153"/>
      <c r="I11" s="153"/>
      <c r="J11" s="153"/>
      <c r="K11" s="154"/>
      <c r="AA11" s="71">
        <v>2.5000000000000001E-2</v>
      </c>
      <c r="AB11" s="72">
        <f t="shared" si="0"/>
        <v>0.1</v>
      </c>
      <c r="AC11" s="70">
        <f t="shared" si="2"/>
        <v>4.5</v>
      </c>
      <c r="AD11" s="11">
        <f t="shared" si="1"/>
        <v>3.6</v>
      </c>
      <c r="AE11" s="11" t="s">
        <v>5</v>
      </c>
      <c r="AF11" s="5"/>
      <c r="AG11" s="12">
        <v>5.7</v>
      </c>
      <c r="AH11" s="12">
        <v>4.5</v>
      </c>
      <c r="AI11" s="12">
        <v>5.3</v>
      </c>
      <c r="AJ11" s="12">
        <v>4.2</v>
      </c>
      <c r="AK11" s="12">
        <v>4.5</v>
      </c>
      <c r="AL11" s="12">
        <v>3.6</v>
      </c>
      <c r="AM11" s="15">
        <v>4.8</v>
      </c>
      <c r="AN11" s="15">
        <v>3.9</v>
      </c>
      <c r="AO11" s="12">
        <v>5.3</v>
      </c>
      <c r="AP11" s="12">
        <v>4.2</v>
      </c>
      <c r="AQ11" s="12">
        <v>4.5</v>
      </c>
      <c r="AR11" s="12">
        <v>3.6</v>
      </c>
      <c r="AS11" s="15"/>
      <c r="AT11" s="12"/>
      <c r="AU11" s="12">
        <v>5.3</v>
      </c>
      <c r="AV11" s="12">
        <v>4.2</v>
      </c>
      <c r="AW11" s="12">
        <v>4.5</v>
      </c>
      <c r="AX11" s="12">
        <v>3.6</v>
      </c>
      <c r="JY11" s="7"/>
      <c r="JZ11" s="7"/>
      <c r="KA11" s="7"/>
      <c r="KB11" s="7"/>
      <c r="KC11" s="7"/>
      <c r="KD11" s="7"/>
      <c r="KE11" s="7"/>
      <c r="KF11" s="7"/>
      <c r="KG11" s="7"/>
      <c r="KH11" s="7"/>
      <c r="KI11" s="7"/>
      <c r="KJ11" s="7"/>
      <c r="KK11" s="7"/>
      <c r="KL11" s="7"/>
      <c r="KM11" s="7"/>
      <c r="KN11" s="7"/>
      <c r="KO11" s="7"/>
      <c r="KP11" s="7"/>
      <c r="KQ11" s="7"/>
      <c r="KR11" s="7"/>
      <c r="KS11" s="7"/>
      <c r="KT11" s="7"/>
      <c r="KU11" s="7"/>
      <c r="KV11" s="7"/>
      <c r="KW11" s="7"/>
      <c r="KX11" s="7"/>
      <c r="KY11" s="7"/>
      <c r="KZ11" s="7"/>
      <c r="LA11" s="7"/>
      <c r="LB11" s="7"/>
      <c r="LC11" s="7"/>
      <c r="LD11" s="7"/>
      <c r="LE11" s="7"/>
      <c r="LF11" s="7"/>
      <c r="LG11" s="7"/>
      <c r="LH11" s="7"/>
      <c r="LI11" s="7"/>
      <c r="LJ11" s="7"/>
      <c r="LK11" s="7"/>
      <c r="LL11" s="7"/>
      <c r="LM11" s="7"/>
      <c r="LN11" s="7"/>
      <c r="LO11" s="7"/>
      <c r="LP11" s="7"/>
      <c r="LQ11" s="7"/>
      <c r="LR11" s="7"/>
      <c r="LS11" s="7"/>
      <c r="LT11" s="7"/>
      <c r="LU11" s="7"/>
      <c r="LV11" s="7"/>
      <c r="LW11" s="7"/>
      <c r="LX11" s="7"/>
      <c r="LY11" s="7"/>
      <c r="LZ11" s="7"/>
      <c r="MA11" s="7"/>
      <c r="MB11" s="7"/>
      <c r="MC11" s="7"/>
      <c r="MD11" s="7"/>
      <c r="ME11" s="7"/>
      <c r="MF11" s="7"/>
      <c r="MG11" s="7"/>
      <c r="MH11" s="7"/>
      <c r="MI11" s="7"/>
      <c r="MJ11" s="7"/>
      <c r="MK11" s="7"/>
      <c r="ML11" s="7"/>
      <c r="MM11" s="7"/>
      <c r="MN11" s="7"/>
      <c r="MO11" s="7"/>
      <c r="MP11" s="7"/>
      <c r="MQ11" s="7"/>
      <c r="MR11" s="7"/>
      <c r="MS11" s="7"/>
      <c r="MT11" s="7"/>
      <c r="MU11" s="7"/>
      <c r="MV11" s="7"/>
      <c r="MW11" s="7"/>
      <c r="MX11" s="7"/>
      <c r="MY11" s="7"/>
      <c r="MZ11" s="7"/>
      <c r="NA11" s="7"/>
      <c r="NB11" s="7"/>
      <c r="NC11" s="7"/>
      <c r="ND11" s="7"/>
      <c r="NE11" s="7"/>
      <c r="NF11" s="7"/>
      <c r="NG11" s="7"/>
      <c r="NH11" s="7"/>
      <c r="NI11" s="7"/>
      <c r="NJ11" s="7"/>
      <c r="NK11" s="7"/>
      <c r="NL11" s="7"/>
      <c r="NM11" s="7"/>
      <c r="NN11" s="7"/>
      <c r="NO11" s="7"/>
      <c r="NP11" s="7"/>
      <c r="NQ11" s="7"/>
      <c r="NR11" s="7"/>
      <c r="NS11" s="7"/>
      <c r="NT11" s="7"/>
      <c r="NU11" s="7"/>
      <c r="NV11" s="7"/>
      <c r="NW11" s="7"/>
      <c r="NX11" s="7"/>
      <c r="NY11" s="7"/>
      <c r="NZ11" s="7"/>
      <c r="OA11" s="7"/>
      <c r="OB11" s="7"/>
      <c r="OC11" s="7"/>
      <c r="OD11" s="7"/>
      <c r="OE11" s="7"/>
      <c r="OF11" s="7"/>
      <c r="OG11" s="7"/>
      <c r="OH11" s="7"/>
      <c r="OI11" s="7"/>
      <c r="OJ11" s="7"/>
      <c r="OK11" s="7"/>
      <c r="OL11" s="7"/>
      <c r="OM11" s="7"/>
      <c r="ON11" s="7"/>
      <c r="OO11" s="7"/>
      <c r="OP11" s="7"/>
      <c r="OQ11" s="7"/>
      <c r="OR11" s="7"/>
      <c r="OS11" s="7"/>
      <c r="OT11" s="7"/>
      <c r="OU11" s="7"/>
      <c r="OV11" s="7"/>
      <c r="OW11" s="7"/>
      <c r="OX11" s="7"/>
      <c r="OY11" s="7"/>
      <c r="OZ11" s="7"/>
      <c r="PA11" s="7"/>
      <c r="PB11" s="7"/>
      <c r="PC11" s="7"/>
      <c r="PD11" s="7"/>
      <c r="PE11" s="7"/>
      <c r="PF11" s="7"/>
      <c r="PG11" s="7"/>
      <c r="PH11" s="7"/>
      <c r="PI11" s="7"/>
      <c r="PJ11" s="7"/>
      <c r="PK11" s="7"/>
      <c r="PL11" s="7"/>
      <c r="PM11" s="7"/>
      <c r="PN11" s="7"/>
      <c r="PO11" s="7"/>
      <c r="PP11" s="7"/>
      <c r="PQ11" s="7"/>
      <c r="PR11" s="7"/>
      <c r="PS11" s="7"/>
      <c r="PT11" s="7"/>
      <c r="PU11" s="7"/>
      <c r="PV11" s="7"/>
      <c r="PW11" s="7"/>
      <c r="PX11" s="7"/>
      <c r="PY11" s="7"/>
      <c r="PZ11" s="7"/>
      <c r="QA11" s="7"/>
      <c r="QB11" s="7"/>
      <c r="QC11" s="7"/>
      <c r="QD11" s="7"/>
      <c r="QE11" s="7"/>
      <c r="QF11" s="7"/>
      <c r="QG11" s="7"/>
      <c r="QH11" s="7"/>
      <c r="QI11" s="7"/>
      <c r="QJ11" s="7"/>
      <c r="QK11" s="7"/>
      <c r="QL11" s="7"/>
      <c r="QM11" s="7"/>
      <c r="QN11" s="7"/>
      <c r="QO11" s="7"/>
    </row>
    <row r="12" spans="2:458" ht="28.2" customHeight="1" x14ac:dyDescent="0.3">
      <c r="B12" s="13"/>
      <c r="C12" s="2" t="str">
        <f>IF(AND(H25&gt;=AD12,H25&lt;AC12),AE12,"")</f>
        <v/>
      </c>
      <c r="D12" s="14"/>
      <c r="E12" s="152"/>
      <c r="F12" s="153"/>
      <c r="G12" s="153"/>
      <c r="H12" s="153"/>
      <c r="I12" s="153"/>
      <c r="J12" s="153"/>
      <c r="K12" s="154"/>
      <c r="AA12" s="71">
        <v>2.5000000000000001E-2</v>
      </c>
      <c r="AB12" s="72">
        <f>AB13+AA12</f>
        <v>7.5000000000000011E-2</v>
      </c>
      <c r="AC12" s="70">
        <f t="shared" si="2"/>
        <v>5.4</v>
      </c>
      <c r="AD12" s="11">
        <f t="shared" si="1"/>
        <v>4.5</v>
      </c>
      <c r="AE12" s="11" t="s">
        <v>6</v>
      </c>
      <c r="AF12" s="5"/>
      <c r="AG12" s="12">
        <v>6.9</v>
      </c>
      <c r="AH12" s="12">
        <v>5.7</v>
      </c>
      <c r="AI12" s="12">
        <v>6.4</v>
      </c>
      <c r="AJ12" s="12">
        <v>5.3</v>
      </c>
      <c r="AK12" s="12">
        <v>5.4</v>
      </c>
      <c r="AL12" s="12">
        <v>4.5</v>
      </c>
      <c r="AM12" s="15">
        <v>5.8</v>
      </c>
      <c r="AN12" s="15">
        <v>4.8</v>
      </c>
      <c r="AO12" s="12">
        <v>6.4</v>
      </c>
      <c r="AP12" s="12">
        <v>5.3</v>
      </c>
      <c r="AQ12" s="12">
        <v>5.4</v>
      </c>
      <c r="AR12" s="12">
        <v>4.5</v>
      </c>
      <c r="AS12" s="15"/>
      <c r="AT12" s="12"/>
      <c r="AU12" s="12">
        <v>6.4</v>
      </c>
      <c r="AV12" s="12">
        <v>5.3</v>
      </c>
      <c r="AW12" s="12">
        <v>5.4</v>
      </c>
      <c r="AX12" s="12">
        <v>4.5</v>
      </c>
      <c r="BD12" s="12" t="s">
        <v>295</v>
      </c>
      <c r="BE12" s="12">
        <f>IF(H28=BE7,0,IF(AND(H29=BD13,J29=BE13),BH13,IF(AND(H29=BD13,J29=BE14),BJ13,IF(AND(H29=BD13,J29=BE15),BK13,IF(AND(H29=BD14,J29=BE13),BI13,IF(AND(H29=BD14,J29=BE14),BJ13,IF(AND(H29=BD14,J29=BE15),BK13,IF(J29=BE14,BJ13,BK13))))))))</f>
        <v>0</v>
      </c>
      <c r="BF12" s="6"/>
      <c r="BH12" s="12" t="s">
        <v>296</v>
      </c>
      <c r="BI12" s="12" t="s">
        <v>297</v>
      </c>
      <c r="BJ12" s="17" t="s">
        <v>298</v>
      </c>
      <c r="BK12" s="17" t="s">
        <v>299</v>
      </c>
      <c r="JZ12" s="7"/>
      <c r="KA12" s="7"/>
      <c r="KB12" s="7"/>
      <c r="KC12" s="7"/>
      <c r="KD12" s="7"/>
      <c r="KE12" s="7"/>
      <c r="KF12" s="7"/>
      <c r="KG12" s="7"/>
      <c r="KH12" s="7"/>
      <c r="KI12" s="7"/>
      <c r="KJ12" s="7"/>
      <c r="KK12" s="7"/>
      <c r="KL12" s="7"/>
      <c r="KM12" s="7"/>
      <c r="KN12" s="7"/>
      <c r="KO12" s="7"/>
      <c r="KP12" s="7"/>
      <c r="KQ12" s="7"/>
      <c r="KR12" s="7"/>
      <c r="KS12" s="7"/>
      <c r="KT12" s="7"/>
      <c r="KU12" s="7"/>
      <c r="KV12" s="7"/>
      <c r="KW12" s="7"/>
      <c r="KX12" s="7"/>
      <c r="KY12" s="7"/>
      <c r="KZ12" s="7"/>
      <c r="LA12" s="7"/>
      <c r="LB12" s="7"/>
      <c r="LC12" s="7"/>
      <c r="LD12" s="7"/>
      <c r="LE12" s="7"/>
      <c r="LF12" s="7"/>
      <c r="LG12" s="7"/>
      <c r="LH12" s="7"/>
      <c r="LI12" s="7"/>
      <c r="LJ12" s="7"/>
      <c r="LK12" s="7"/>
      <c r="LL12" s="7"/>
      <c r="LM12" s="7"/>
      <c r="LN12" s="7"/>
      <c r="LO12" s="7"/>
      <c r="LP12" s="7"/>
      <c r="LQ12" s="7"/>
      <c r="LR12" s="7"/>
      <c r="LS12" s="7"/>
      <c r="LT12" s="7"/>
      <c r="LU12" s="7"/>
      <c r="LV12" s="7"/>
      <c r="LW12" s="7"/>
      <c r="LX12" s="7"/>
      <c r="LY12" s="7"/>
      <c r="LZ12" s="7"/>
      <c r="MA12" s="7"/>
      <c r="MB12" s="7"/>
      <c r="MC12" s="7"/>
      <c r="MD12" s="7"/>
      <c r="ME12" s="7"/>
      <c r="MF12" s="7"/>
      <c r="MG12" s="7"/>
      <c r="MH12" s="7"/>
      <c r="MI12" s="7"/>
      <c r="MJ12" s="7"/>
      <c r="MK12" s="7"/>
      <c r="ML12" s="7"/>
      <c r="MM12" s="7"/>
      <c r="MN12" s="7"/>
      <c r="MO12" s="7"/>
      <c r="MP12" s="7"/>
      <c r="MQ12" s="7"/>
      <c r="MR12" s="7"/>
      <c r="MS12" s="7"/>
      <c r="MT12" s="7"/>
      <c r="MU12" s="7"/>
      <c r="MV12" s="7"/>
      <c r="MW12" s="7"/>
      <c r="MX12" s="7"/>
      <c r="MY12" s="7"/>
      <c r="MZ12" s="7"/>
      <c r="NA12" s="7"/>
      <c r="NB12" s="7"/>
      <c r="NC12" s="7"/>
      <c r="ND12" s="7"/>
      <c r="NE12" s="7"/>
      <c r="NF12" s="7"/>
      <c r="NG12" s="7"/>
      <c r="NH12" s="7"/>
      <c r="NI12" s="7"/>
      <c r="NJ12" s="7"/>
      <c r="NK12" s="7"/>
      <c r="NL12" s="7"/>
      <c r="NM12" s="7"/>
      <c r="NN12" s="7"/>
      <c r="NO12" s="7"/>
      <c r="NP12" s="7"/>
      <c r="NQ12" s="7"/>
      <c r="NR12" s="7"/>
      <c r="NS12" s="7"/>
      <c r="NT12" s="7"/>
      <c r="NU12" s="7"/>
      <c r="NV12" s="7"/>
      <c r="NW12" s="7"/>
      <c r="NX12" s="7"/>
      <c r="NY12" s="7"/>
      <c r="NZ12" s="7"/>
      <c r="OA12" s="7"/>
      <c r="OB12" s="7"/>
      <c r="OC12" s="7"/>
      <c r="OD12" s="7"/>
      <c r="OE12" s="7"/>
      <c r="OF12" s="7"/>
      <c r="OG12" s="7"/>
      <c r="OH12" s="7"/>
      <c r="OI12" s="7"/>
      <c r="OJ12" s="7"/>
      <c r="OK12" s="7"/>
      <c r="OL12" s="7"/>
      <c r="OM12" s="7"/>
      <c r="ON12" s="7"/>
      <c r="OO12" s="7"/>
      <c r="OP12" s="7"/>
      <c r="OQ12" s="7"/>
      <c r="OR12" s="7"/>
      <c r="OS12" s="7"/>
      <c r="OT12" s="7"/>
      <c r="OU12" s="7"/>
      <c r="OV12" s="7"/>
      <c r="OW12" s="7"/>
      <c r="OX12" s="7"/>
      <c r="OY12" s="7"/>
      <c r="OZ12" s="7"/>
      <c r="PA12" s="7"/>
      <c r="PB12" s="7"/>
      <c r="PC12" s="7"/>
      <c r="PD12" s="7"/>
      <c r="PE12" s="7"/>
      <c r="PF12" s="7"/>
      <c r="PG12" s="7"/>
      <c r="PH12" s="7"/>
      <c r="PI12" s="7"/>
      <c r="PJ12" s="7"/>
      <c r="PK12" s="7"/>
      <c r="PL12" s="7"/>
      <c r="PM12" s="7"/>
      <c r="PN12" s="7"/>
      <c r="PO12" s="7"/>
      <c r="PP12" s="7"/>
      <c r="PQ12" s="7"/>
      <c r="PR12" s="7"/>
      <c r="PS12" s="7"/>
      <c r="PT12" s="7"/>
      <c r="PU12" s="7"/>
      <c r="PV12" s="7"/>
      <c r="PW12" s="7"/>
      <c r="PX12" s="7"/>
      <c r="PY12" s="7"/>
      <c r="PZ12" s="7"/>
      <c r="QA12" s="7"/>
      <c r="QB12" s="7"/>
      <c r="QC12" s="7"/>
      <c r="QD12" s="7"/>
      <c r="QE12" s="7"/>
      <c r="QF12" s="7"/>
      <c r="QG12" s="7"/>
      <c r="QH12" s="7"/>
      <c r="QI12" s="7"/>
      <c r="QJ12" s="7"/>
      <c r="QK12" s="7"/>
      <c r="QL12" s="7"/>
      <c r="QM12" s="7"/>
      <c r="QN12" s="7"/>
      <c r="QO12" s="7"/>
      <c r="QP12" s="7"/>
    </row>
    <row r="13" spans="2:458" ht="28.2" customHeight="1" thickBot="1" x14ac:dyDescent="0.35">
      <c r="B13" s="13"/>
      <c r="C13" s="2" t="str">
        <f>IF(AND(H25&gt;=AD13,H25&lt;AC13),AE13,"")</f>
        <v/>
      </c>
      <c r="D13" s="14"/>
      <c r="E13" s="152"/>
      <c r="F13" s="153"/>
      <c r="G13" s="153"/>
      <c r="H13" s="153"/>
      <c r="I13" s="153"/>
      <c r="J13" s="153"/>
      <c r="K13" s="154"/>
      <c r="AA13" s="73"/>
      <c r="AB13" s="74">
        <v>0.05</v>
      </c>
      <c r="AC13" s="70">
        <f t="shared" si="2"/>
        <v>6.3</v>
      </c>
      <c r="AD13" s="11">
        <f t="shared" si="1"/>
        <v>5.4</v>
      </c>
      <c r="AE13" s="11" t="s">
        <v>7</v>
      </c>
      <c r="AF13" s="5"/>
      <c r="AG13" s="15">
        <v>8</v>
      </c>
      <c r="AH13" s="12">
        <v>6.9</v>
      </c>
      <c r="AI13" s="12">
        <v>7.4</v>
      </c>
      <c r="AJ13" s="12">
        <v>6.4</v>
      </c>
      <c r="AK13" s="12">
        <v>6.3</v>
      </c>
      <c r="AL13" s="12">
        <v>5.4</v>
      </c>
      <c r="AM13" s="15">
        <v>6.7</v>
      </c>
      <c r="AN13" s="15">
        <v>5.8</v>
      </c>
      <c r="AO13" s="12">
        <v>7.4</v>
      </c>
      <c r="AP13" s="12">
        <v>6.4</v>
      </c>
      <c r="AQ13" s="12">
        <v>6.3</v>
      </c>
      <c r="AR13" s="12">
        <v>5.4</v>
      </c>
      <c r="AS13" s="15"/>
      <c r="AT13" s="12"/>
      <c r="AU13" s="12">
        <v>7.4</v>
      </c>
      <c r="AV13" s="12">
        <v>6.4</v>
      </c>
      <c r="AW13" s="12">
        <v>6.3</v>
      </c>
      <c r="AX13" s="12">
        <v>5.4</v>
      </c>
      <c r="BD13" s="12" t="s">
        <v>293</v>
      </c>
      <c r="BE13" s="12" t="s">
        <v>288</v>
      </c>
      <c r="BF13" s="6"/>
      <c r="BG13" s="3" t="s">
        <v>316</v>
      </c>
      <c r="BH13" s="12">
        <v>61</v>
      </c>
      <c r="BI13" s="12">
        <v>91</v>
      </c>
      <c r="BJ13" s="12">
        <v>56</v>
      </c>
      <c r="BK13" s="12">
        <v>51</v>
      </c>
      <c r="JZ13" s="7"/>
      <c r="KA13" s="7"/>
      <c r="KB13" s="7"/>
      <c r="KC13" s="7"/>
      <c r="KD13" s="7"/>
      <c r="KE13" s="7"/>
      <c r="KF13" s="7"/>
      <c r="KG13" s="7"/>
      <c r="KH13" s="7"/>
      <c r="KI13" s="7"/>
      <c r="KJ13" s="7"/>
      <c r="KK13" s="7"/>
      <c r="KL13" s="7"/>
      <c r="KM13" s="7"/>
      <c r="KN13" s="7"/>
      <c r="KO13" s="7"/>
      <c r="KP13" s="7"/>
      <c r="KQ13" s="7"/>
      <c r="KR13" s="7"/>
      <c r="KS13" s="7"/>
      <c r="KT13" s="7"/>
      <c r="KU13" s="7"/>
      <c r="KV13" s="7"/>
      <c r="KW13" s="7"/>
      <c r="KX13" s="7"/>
      <c r="KY13" s="7"/>
      <c r="KZ13" s="7"/>
      <c r="LA13" s="7"/>
      <c r="LB13" s="7"/>
      <c r="LC13" s="7"/>
      <c r="LD13" s="7"/>
      <c r="LE13" s="7"/>
      <c r="LF13" s="7"/>
      <c r="LG13" s="7"/>
      <c r="LH13" s="7"/>
      <c r="LI13" s="7"/>
      <c r="LJ13" s="7"/>
      <c r="LK13" s="7"/>
      <c r="LL13" s="7"/>
      <c r="LM13" s="7"/>
      <c r="LN13" s="7"/>
      <c r="LO13" s="7"/>
      <c r="LP13" s="7"/>
      <c r="LQ13" s="7"/>
      <c r="LR13" s="7"/>
      <c r="LS13" s="7"/>
      <c r="LT13" s="7"/>
      <c r="LU13" s="7"/>
      <c r="LV13" s="7"/>
      <c r="LW13" s="7"/>
      <c r="LX13" s="7"/>
      <c r="LY13" s="7"/>
      <c r="LZ13" s="7"/>
      <c r="MA13" s="7"/>
      <c r="MB13" s="7"/>
      <c r="MC13" s="7"/>
      <c r="MD13" s="7"/>
      <c r="ME13" s="7"/>
      <c r="MF13" s="7"/>
      <c r="MG13" s="7"/>
      <c r="MH13" s="7"/>
      <c r="MI13" s="7"/>
      <c r="MJ13" s="7"/>
      <c r="MK13" s="7"/>
      <c r="ML13" s="7"/>
      <c r="MM13" s="7"/>
      <c r="MN13" s="7"/>
      <c r="MO13" s="7"/>
      <c r="MP13" s="7"/>
      <c r="MQ13" s="7"/>
      <c r="MR13" s="7"/>
      <c r="MS13" s="7"/>
      <c r="MT13" s="7"/>
      <c r="MU13" s="7"/>
      <c r="MV13" s="7"/>
      <c r="MW13" s="7"/>
      <c r="MX13" s="7"/>
      <c r="MY13" s="7"/>
      <c r="MZ13" s="7"/>
      <c r="NA13" s="7"/>
      <c r="NB13" s="7"/>
      <c r="NC13" s="7"/>
      <c r="ND13" s="7"/>
      <c r="NE13" s="7"/>
      <c r="NF13" s="7"/>
      <c r="NG13" s="7"/>
      <c r="NH13" s="7"/>
      <c r="NI13" s="7"/>
      <c r="NJ13" s="7"/>
      <c r="NK13" s="7"/>
      <c r="NL13" s="7"/>
      <c r="NM13" s="7"/>
      <c r="NN13" s="7"/>
      <c r="NO13" s="7"/>
      <c r="NP13" s="7"/>
      <c r="NQ13" s="7"/>
      <c r="NR13" s="7"/>
      <c r="NS13" s="7"/>
      <c r="NT13" s="7"/>
      <c r="NU13" s="7"/>
      <c r="NV13" s="7"/>
      <c r="NW13" s="7"/>
      <c r="NX13" s="7"/>
      <c r="NY13" s="7"/>
      <c r="NZ13" s="7"/>
      <c r="OA13" s="7"/>
      <c r="OB13" s="7"/>
      <c r="OC13" s="7"/>
      <c r="OD13" s="7"/>
      <c r="OE13" s="7"/>
      <c r="OF13" s="7"/>
      <c r="OG13" s="7"/>
      <c r="OH13" s="7"/>
      <c r="OI13" s="7"/>
      <c r="OJ13" s="7"/>
      <c r="OK13" s="7"/>
      <c r="OL13" s="7"/>
      <c r="OM13" s="7"/>
      <c r="ON13" s="7"/>
      <c r="OO13" s="7"/>
      <c r="OP13" s="7"/>
      <c r="OQ13" s="7"/>
      <c r="OR13" s="7"/>
      <c r="OS13" s="7"/>
      <c r="OT13" s="7"/>
      <c r="OU13" s="7"/>
      <c r="OV13" s="7"/>
      <c r="OW13" s="7"/>
      <c r="OX13" s="7"/>
      <c r="OY13" s="7"/>
      <c r="OZ13" s="7"/>
      <c r="PA13" s="7"/>
      <c r="PB13" s="7"/>
      <c r="PC13" s="7"/>
      <c r="PD13" s="7"/>
      <c r="PE13" s="7"/>
      <c r="PF13" s="7"/>
      <c r="PG13" s="7"/>
      <c r="PH13" s="7"/>
      <c r="PI13" s="7"/>
      <c r="PJ13" s="7"/>
      <c r="PK13" s="7"/>
      <c r="PL13" s="7"/>
      <c r="PM13" s="7"/>
      <c r="PN13" s="7"/>
      <c r="PO13" s="7"/>
      <c r="PP13" s="7"/>
      <c r="PQ13" s="7"/>
      <c r="PR13" s="7"/>
      <c r="PS13" s="7"/>
      <c r="PT13" s="7"/>
      <c r="PU13" s="7"/>
      <c r="PV13" s="7"/>
      <c r="PW13" s="7"/>
      <c r="PX13" s="7"/>
      <c r="PY13" s="7"/>
      <c r="PZ13" s="7"/>
      <c r="QA13" s="7"/>
      <c r="QB13" s="7"/>
      <c r="QC13" s="7"/>
      <c r="QD13" s="7"/>
      <c r="QE13" s="7"/>
      <c r="QF13" s="7"/>
      <c r="QG13" s="7"/>
      <c r="QH13" s="7"/>
      <c r="QI13" s="7"/>
      <c r="QJ13" s="7"/>
      <c r="QK13" s="7"/>
      <c r="QL13" s="7"/>
      <c r="QM13" s="7"/>
      <c r="QN13" s="7"/>
      <c r="QO13" s="7"/>
      <c r="QP13" s="7"/>
    </row>
    <row r="14" spans="2:458" ht="16.95" customHeight="1" x14ac:dyDescent="0.3">
      <c r="B14" s="18"/>
      <c r="C14" s="19"/>
      <c r="D14" s="20"/>
      <c r="E14" s="155" t="s">
        <v>8</v>
      </c>
      <c r="F14" s="155"/>
      <c r="G14" s="155"/>
      <c r="H14" s="155"/>
      <c r="I14" s="155"/>
      <c r="J14" s="155"/>
      <c r="K14" s="155"/>
      <c r="AC14" s="11"/>
      <c r="AD14" s="11">
        <f t="shared" si="1"/>
        <v>6.3</v>
      </c>
      <c r="AE14" s="11" t="s">
        <v>15</v>
      </c>
      <c r="AF14" s="5"/>
      <c r="AG14" s="15"/>
      <c r="AH14" s="12">
        <v>8</v>
      </c>
      <c r="AI14" s="12"/>
      <c r="AJ14" s="12">
        <v>7.4</v>
      </c>
      <c r="AK14" s="12"/>
      <c r="AL14" s="12">
        <v>6.3</v>
      </c>
      <c r="AM14" s="15"/>
      <c r="AN14" s="15">
        <v>6.7</v>
      </c>
      <c r="AO14" s="12"/>
      <c r="AP14" s="12">
        <v>7.4</v>
      </c>
      <c r="AQ14" s="12"/>
      <c r="AR14" s="12">
        <v>6.3</v>
      </c>
      <c r="AS14" s="15"/>
      <c r="AT14" s="12"/>
      <c r="AU14" s="12"/>
      <c r="AV14" s="12">
        <v>7.4</v>
      </c>
      <c r="AW14" s="12"/>
      <c r="AX14" s="12">
        <v>6.3</v>
      </c>
      <c r="BD14" s="12" t="s">
        <v>292</v>
      </c>
      <c r="BE14" s="12" t="s">
        <v>289</v>
      </c>
      <c r="BF14" s="6"/>
      <c r="JZ14" s="7"/>
      <c r="KA14" s="7"/>
      <c r="KB14" s="7"/>
      <c r="KC14" s="7"/>
      <c r="KD14" s="7"/>
      <c r="KE14" s="7"/>
      <c r="KF14" s="7"/>
      <c r="KG14" s="7"/>
      <c r="KH14" s="7"/>
      <c r="KI14" s="7"/>
      <c r="KJ14" s="7"/>
      <c r="KK14" s="7"/>
      <c r="KL14" s="7"/>
      <c r="KM14" s="7"/>
      <c r="KN14" s="7"/>
      <c r="KO14" s="7"/>
      <c r="KP14" s="7"/>
      <c r="KQ14" s="7"/>
      <c r="KR14" s="7"/>
      <c r="KS14" s="7"/>
      <c r="KT14" s="7"/>
      <c r="KU14" s="7"/>
      <c r="KV14" s="7"/>
      <c r="KW14" s="7"/>
      <c r="KX14" s="7"/>
      <c r="KY14" s="7"/>
      <c r="KZ14" s="7"/>
      <c r="LA14" s="7"/>
      <c r="LB14" s="7"/>
      <c r="LC14" s="7"/>
      <c r="LD14" s="7"/>
      <c r="LE14" s="7"/>
      <c r="LF14" s="7"/>
      <c r="LG14" s="7"/>
      <c r="LH14" s="7"/>
      <c r="LI14" s="7"/>
      <c r="LJ14" s="7"/>
      <c r="LK14" s="7"/>
      <c r="LL14" s="7"/>
      <c r="LM14" s="7"/>
      <c r="LN14" s="7"/>
      <c r="LO14" s="7"/>
      <c r="LP14" s="7"/>
      <c r="LQ14" s="7"/>
      <c r="LR14" s="7"/>
      <c r="LS14" s="7"/>
      <c r="LT14" s="7"/>
      <c r="LU14" s="7"/>
      <c r="LV14" s="7"/>
      <c r="LW14" s="7"/>
      <c r="LX14" s="7"/>
      <c r="LY14" s="7"/>
      <c r="LZ14" s="7"/>
      <c r="MA14" s="7"/>
      <c r="MB14" s="7"/>
      <c r="MC14" s="7"/>
      <c r="MD14" s="7"/>
      <c r="ME14" s="7"/>
      <c r="MF14" s="7"/>
      <c r="MG14" s="7"/>
      <c r="MH14" s="7"/>
      <c r="MI14" s="7"/>
      <c r="MJ14" s="7"/>
      <c r="MK14" s="7"/>
      <c r="ML14" s="7"/>
      <c r="MM14" s="7"/>
      <c r="MN14" s="7"/>
      <c r="MO14" s="7"/>
      <c r="MP14" s="7"/>
      <c r="MQ14" s="7"/>
      <c r="MR14" s="7"/>
      <c r="MS14" s="7"/>
      <c r="MT14" s="7"/>
      <c r="MU14" s="7"/>
      <c r="MV14" s="7"/>
      <c r="MW14" s="7"/>
      <c r="MX14" s="7"/>
      <c r="MY14" s="7"/>
      <c r="MZ14" s="7"/>
      <c r="NA14" s="7"/>
      <c r="NB14" s="7"/>
      <c r="NC14" s="7"/>
      <c r="ND14" s="7"/>
      <c r="NE14" s="7"/>
      <c r="NF14" s="7"/>
      <c r="NG14" s="7"/>
      <c r="NH14" s="7"/>
      <c r="NI14" s="7"/>
      <c r="NJ14" s="7"/>
      <c r="NK14" s="7"/>
      <c r="NL14" s="7"/>
      <c r="NM14" s="7"/>
      <c r="NN14" s="7"/>
      <c r="NO14" s="7"/>
      <c r="NP14" s="7"/>
      <c r="NQ14" s="7"/>
      <c r="NR14" s="7"/>
      <c r="NS14" s="7"/>
      <c r="NT14" s="7"/>
      <c r="NU14" s="7"/>
      <c r="NV14" s="7"/>
      <c r="NW14" s="7"/>
      <c r="NX14" s="7"/>
      <c r="NY14" s="7"/>
      <c r="NZ14" s="7"/>
      <c r="OA14" s="7"/>
      <c r="OB14" s="7"/>
      <c r="OC14" s="7"/>
      <c r="OD14" s="7"/>
      <c r="OE14" s="7"/>
      <c r="OF14" s="7"/>
      <c r="OG14" s="7"/>
      <c r="OH14" s="7"/>
      <c r="OI14" s="7"/>
      <c r="OJ14" s="7"/>
      <c r="OK14" s="7"/>
      <c r="OL14" s="7"/>
      <c r="OM14" s="7"/>
      <c r="ON14" s="7"/>
      <c r="OO14" s="7"/>
      <c r="OP14" s="7"/>
      <c r="OQ14" s="7"/>
      <c r="OR14" s="7"/>
      <c r="OS14" s="7"/>
      <c r="OT14" s="7"/>
      <c r="OU14" s="7"/>
      <c r="OV14" s="7"/>
      <c r="OW14" s="7"/>
      <c r="OX14" s="7"/>
      <c r="OY14" s="7"/>
      <c r="OZ14" s="7"/>
      <c r="PA14" s="7"/>
      <c r="PB14" s="7"/>
      <c r="PC14" s="7"/>
      <c r="PD14" s="7"/>
      <c r="PE14" s="7"/>
      <c r="PF14" s="7"/>
      <c r="PG14" s="7"/>
      <c r="PH14" s="7"/>
      <c r="PI14" s="7"/>
      <c r="PJ14" s="7"/>
      <c r="PK14" s="7"/>
      <c r="PL14" s="7"/>
      <c r="PM14" s="7"/>
      <c r="PN14" s="7"/>
      <c r="PO14" s="7"/>
      <c r="PP14" s="7"/>
      <c r="PQ14" s="7"/>
      <c r="PR14" s="7"/>
      <c r="PS14" s="7"/>
      <c r="PT14" s="7"/>
      <c r="PU14" s="7"/>
      <c r="PV14" s="7"/>
      <c r="PW14" s="7"/>
      <c r="PX14" s="7"/>
      <c r="PY14" s="7"/>
      <c r="PZ14" s="7"/>
      <c r="QA14" s="7"/>
      <c r="QB14" s="7"/>
      <c r="QC14" s="7"/>
      <c r="QD14" s="7"/>
      <c r="QE14" s="7"/>
      <c r="QF14" s="7"/>
      <c r="QG14" s="7"/>
      <c r="QH14" s="7"/>
      <c r="QI14" s="7"/>
      <c r="QJ14" s="7"/>
      <c r="QK14" s="7"/>
      <c r="QL14" s="7"/>
      <c r="QM14" s="7"/>
      <c r="QN14" s="7"/>
      <c r="QO14" s="7"/>
      <c r="QP14" s="7"/>
    </row>
    <row r="15" spans="2:458" ht="16.95" customHeight="1" thickBot="1" x14ac:dyDescent="0.35">
      <c r="B15" s="120" t="s">
        <v>111</v>
      </c>
      <c r="C15" s="148"/>
      <c r="D15" s="148"/>
      <c r="E15" s="148"/>
      <c r="F15" s="148"/>
      <c r="G15" s="121"/>
      <c r="H15" s="86"/>
      <c r="I15" s="87"/>
      <c r="J15" s="87"/>
      <c r="K15" s="21"/>
      <c r="AF15" s="5"/>
      <c r="AG15" s="22"/>
      <c r="BD15" s="12" t="s">
        <v>294</v>
      </c>
      <c r="BE15" s="12" t="s">
        <v>290</v>
      </c>
      <c r="BF15" s="6"/>
      <c r="JZ15" s="7"/>
      <c r="KA15" s="23"/>
      <c r="KB15" s="23"/>
      <c r="KC15" s="23"/>
      <c r="KD15" s="23"/>
      <c r="KE15" s="23"/>
      <c r="KF15" s="23"/>
      <c r="KG15" s="23"/>
      <c r="KH15" s="23"/>
      <c r="KI15" s="23"/>
      <c r="KJ15" s="23"/>
      <c r="KK15" s="23"/>
      <c r="KL15" s="23"/>
      <c r="KM15" s="23"/>
      <c r="KN15" s="23"/>
      <c r="KO15" s="23"/>
      <c r="KP15" s="23"/>
      <c r="KQ15" s="23"/>
      <c r="KR15" s="23"/>
      <c r="KS15" s="23"/>
      <c r="KT15" s="23"/>
      <c r="KU15" s="23"/>
      <c r="KV15" s="23"/>
      <c r="KW15" s="23"/>
      <c r="KX15" s="23"/>
      <c r="KY15" s="23"/>
      <c r="KZ15" s="23"/>
      <c r="LA15" s="23"/>
      <c r="LB15" s="23"/>
      <c r="LC15" s="23"/>
      <c r="LD15" s="23"/>
      <c r="LE15" s="23"/>
      <c r="LF15" s="23"/>
      <c r="LG15" s="23"/>
      <c r="LH15" s="23"/>
      <c r="LI15" s="23"/>
      <c r="LJ15" s="23"/>
      <c r="LK15" s="23"/>
      <c r="LL15" s="23"/>
      <c r="LM15" s="23"/>
      <c r="LN15" s="23"/>
      <c r="LO15" s="23"/>
      <c r="LP15" s="23"/>
      <c r="LQ15" s="23"/>
      <c r="LR15" s="23"/>
      <c r="LS15" s="23"/>
      <c r="LT15" s="23"/>
      <c r="LU15" s="23"/>
      <c r="LV15" s="23"/>
      <c r="LW15" s="23"/>
      <c r="LX15" s="23"/>
      <c r="LY15" s="23"/>
      <c r="LZ15" s="23"/>
      <c r="MA15" s="23"/>
      <c r="MB15" s="23"/>
      <c r="MC15" s="23"/>
      <c r="MD15" s="23"/>
      <c r="ME15" s="23"/>
      <c r="MF15" s="23"/>
      <c r="MG15" s="23"/>
      <c r="MH15" s="23"/>
      <c r="MI15" s="23"/>
      <c r="MJ15" s="23"/>
      <c r="MK15" s="23"/>
      <c r="ML15" s="23"/>
      <c r="MM15" s="23"/>
      <c r="MN15" s="23"/>
      <c r="MO15" s="23"/>
      <c r="MP15" s="23"/>
      <c r="MQ15" s="23"/>
      <c r="MR15" s="23"/>
      <c r="MS15" s="23"/>
      <c r="MT15" s="23"/>
      <c r="MU15" s="23"/>
      <c r="MV15" s="23"/>
      <c r="MW15" s="23"/>
      <c r="MX15" s="23"/>
      <c r="MY15" s="23"/>
      <c r="MZ15" s="23"/>
      <c r="NA15" s="23"/>
      <c r="NB15" s="23"/>
      <c r="NC15" s="23"/>
      <c r="ND15" s="23"/>
      <c r="NE15" s="23"/>
      <c r="NF15" s="23"/>
      <c r="NG15" s="23"/>
      <c r="NH15" s="23"/>
      <c r="NI15" s="23"/>
      <c r="NJ15" s="23"/>
      <c r="NK15" s="23"/>
      <c r="NL15" s="23"/>
      <c r="NM15" s="23"/>
      <c r="NN15" s="23"/>
      <c r="NO15" s="23"/>
      <c r="NP15" s="23"/>
      <c r="NQ15" s="23"/>
      <c r="NR15" s="23"/>
      <c r="NS15" s="23"/>
      <c r="NT15" s="23"/>
      <c r="NU15" s="23"/>
      <c r="NV15" s="23"/>
      <c r="NW15" s="23"/>
      <c r="NX15" s="23"/>
      <c r="NY15" s="23"/>
      <c r="NZ15" s="23"/>
      <c r="OA15" s="23"/>
      <c r="OB15" s="23"/>
      <c r="OC15" s="23"/>
      <c r="OD15" s="23"/>
      <c r="OE15" s="23"/>
      <c r="OF15" s="23"/>
      <c r="OG15" s="23"/>
      <c r="OH15" s="23"/>
      <c r="OI15" s="23"/>
      <c r="OJ15" s="23"/>
      <c r="OK15" s="23"/>
      <c r="OL15" s="23"/>
      <c r="OM15" s="23"/>
      <c r="ON15" s="23"/>
      <c r="OO15" s="23"/>
      <c r="OP15" s="23"/>
      <c r="OQ15" s="23"/>
      <c r="OR15" s="23"/>
      <c r="OS15" s="23"/>
      <c r="OT15" s="23"/>
      <c r="OU15" s="23"/>
      <c r="OV15" s="23"/>
      <c r="OW15" s="23"/>
      <c r="OX15" s="23"/>
      <c r="OY15" s="23"/>
      <c r="OZ15" s="23"/>
      <c r="PA15" s="23"/>
      <c r="PB15" s="23"/>
      <c r="PC15" s="23"/>
      <c r="PD15" s="23"/>
      <c r="PE15" s="23"/>
      <c r="PF15" s="23"/>
      <c r="PG15" s="23"/>
      <c r="PH15" s="23"/>
      <c r="PI15" s="23"/>
      <c r="PJ15" s="23"/>
      <c r="PK15" s="23"/>
      <c r="PL15" s="23"/>
      <c r="PM15" s="23"/>
      <c r="PN15" s="23"/>
      <c r="PO15" s="23"/>
      <c r="PP15" s="23"/>
      <c r="PQ15" s="23"/>
      <c r="PR15" s="23"/>
      <c r="PS15" s="23"/>
      <c r="PT15" s="23"/>
      <c r="PU15" s="23"/>
      <c r="PV15" s="23"/>
      <c r="PW15" s="23"/>
      <c r="PX15" s="23"/>
      <c r="PY15" s="23"/>
      <c r="PZ15" s="23"/>
      <c r="QA15" s="23"/>
      <c r="QB15" s="23"/>
      <c r="QC15" s="23"/>
      <c r="QD15" s="23"/>
      <c r="QE15" s="23"/>
      <c r="QF15" s="23"/>
      <c r="QG15" s="23"/>
      <c r="QH15" s="23"/>
      <c r="QI15" s="23"/>
      <c r="QJ15" s="23"/>
      <c r="QK15" s="23"/>
      <c r="QL15" s="23"/>
      <c r="QM15" s="23"/>
      <c r="QN15" s="23"/>
      <c r="QO15" s="23"/>
      <c r="QP15" s="23"/>
    </row>
    <row r="16" spans="2:458" ht="16.95" customHeight="1" thickBot="1" x14ac:dyDescent="0.35">
      <c r="B16" s="138" t="s">
        <v>112</v>
      </c>
      <c r="C16" s="139"/>
      <c r="D16" s="139"/>
      <c r="E16" s="139"/>
      <c r="F16" s="139"/>
      <c r="G16" s="147"/>
      <c r="H16" s="86"/>
      <c r="I16" s="87"/>
      <c r="J16" s="87"/>
      <c r="K16" s="21"/>
      <c r="AD16" s="68" t="str">
        <f>IF(OR(J24=0,J23=0,I27=0),"",J23/J24)</f>
        <v/>
      </c>
      <c r="AE16" s="69" t="s">
        <v>16</v>
      </c>
      <c r="AF16" s="5"/>
      <c r="AG16" s="5"/>
      <c r="AK16" s="6"/>
      <c r="BG16" s="24"/>
      <c r="BH16" s="25" t="s">
        <v>296</v>
      </c>
      <c r="BI16" s="25" t="s">
        <v>318</v>
      </c>
      <c r="BJ16" s="26" t="s">
        <v>315</v>
      </c>
      <c r="JY16" s="7"/>
      <c r="JZ16" s="7"/>
      <c r="KA16" s="7"/>
      <c r="KB16" s="7"/>
      <c r="KC16" s="7"/>
      <c r="KD16" s="7"/>
      <c r="KE16" s="7"/>
      <c r="KF16" s="7"/>
      <c r="KG16" s="7"/>
      <c r="KH16" s="7"/>
      <c r="KI16" s="7"/>
      <c r="KJ16" s="7"/>
      <c r="KK16" s="7"/>
      <c r="KL16" s="7"/>
      <c r="KM16" s="7"/>
      <c r="KN16" s="7"/>
      <c r="KO16" s="7"/>
      <c r="KP16" s="7"/>
      <c r="KQ16" s="7"/>
      <c r="KR16" s="7"/>
      <c r="KS16" s="7"/>
      <c r="KT16" s="7"/>
      <c r="KU16" s="7"/>
      <c r="KV16" s="7"/>
      <c r="KW16" s="7"/>
      <c r="KX16" s="7"/>
      <c r="KY16" s="7"/>
      <c r="KZ16" s="7"/>
      <c r="LA16" s="7"/>
      <c r="LB16" s="7"/>
      <c r="LC16" s="7"/>
      <c r="LD16" s="7"/>
      <c r="LE16" s="7"/>
      <c r="LF16" s="7"/>
      <c r="LG16" s="7"/>
      <c r="LH16" s="7"/>
      <c r="LI16" s="7"/>
      <c r="LJ16" s="7"/>
      <c r="LK16" s="7"/>
      <c r="LL16" s="7"/>
      <c r="LM16" s="7"/>
      <c r="LN16" s="7"/>
      <c r="LO16" s="7"/>
      <c r="LP16" s="7"/>
      <c r="LQ16" s="7"/>
      <c r="LR16" s="7"/>
      <c r="LS16" s="7"/>
      <c r="LT16" s="7"/>
      <c r="LU16" s="7"/>
      <c r="LV16" s="7"/>
      <c r="LW16" s="7"/>
      <c r="LX16" s="7"/>
      <c r="LY16" s="7"/>
      <c r="LZ16" s="7"/>
      <c r="MA16" s="7"/>
      <c r="MB16" s="7"/>
      <c r="MC16" s="7"/>
      <c r="MD16" s="7"/>
      <c r="ME16" s="7"/>
      <c r="MF16" s="7"/>
      <c r="MG16" s="7"/>
      <c r="MH16" s="7"/>
      <c r="MI16" s="7"/>
      <c r="MJ16" s="7"/>
      <c r="MK16" s="7"/>
      <c r="ML16" s="7"/>
      <c r="MM16" s="7"/>
      <c r="MN16" s="7"/>
      <c r="MO16" s="7"/>
      <c r="MP16" s="7"/>
      <c r="MQ16" s="7"/>
      <c r="MR16" s="7"/>
      <c r="MS16" s="7"/>
      <c r="MT16" s="7"/>
      <c r="MU16" s="7"/>
      <c r="MV16" s="7"/>
      <c r="MW16" s="7"/>
      <c r="MX16" s="7"/>
      <c r="MY16" s="7"/>
      <c r="MZ16" s="7"/>
      <c r="NA16" s="7"/>
      <c r="NB16" s="7"/>
      <c r="NC16" s="7"/>
      <c r="ND16" s="7"/>
      <c r="NE16" s="7"/>
      <c r="NF16" s="7"/>
      <c r="NG16" s="7"/>
      <c r="NH16" s="7"/>
      <c r="NI16" s="7"/>
      <c r="NJ16" s="7"/>
      <c r="NK16" s="7"/>
      <c r="NL16" s="7"/>
      <c r="NM16" s="7"/>
      <c r="NN16" s="7"/>
      <c r="NO16" s="7"/>
      <c r="NP16" s="7"/>
      <c r="NQ16" s="7"/>
      <c r="NR16" s="7"/>
      <c r="NS16" s="7"/>
      <c r="NT16" s="7"/>
      <c r="NU16" s="7"/>
      <c r="NV16" s="7"/>
      <c r="NW16" s="7"/>
      <c r="NX16" s="7"/>
      <c r="NY16" s="7"/>
      <c r="NZ16" s="7"/>
      <c r="OA16" s="7"/>
      <c r="OB16" s="7"/>
      <c r="OC16" s="7"/>
      <c r="OD16" s="7"/>
      <c r="OE16" s="7"/>
      <c r="OF16" s="7"/>
      <c r="OG16" s="7"/>
      <c r="OH16" s="7"/>
      <c r="OI16" s="7"/>
      <c r="OJ16" s="7"/>
      <c r="OK16" s="7"/>
      <c r="OL16" s="7"/>
      <c r="OM16" s="7"/>
      <c r="ON16" s="7"/>
      <c r="OO16" s="7"/>
      <c r="OP16" s="7"/>
      <c r="OQ16" s="7"/>
      <c r="OR16" s="7"/>
      <c r="OS16" s="7"/>
      <c r="OT16" s="7"/>
      <c r="OU16" s="7"/>
      <c r="OV16" s="7"/>
      <c r="OW16" s="7"/>
      <c r="OX16" s="7"/>
      <c r="OY16" s="7"/>
      <c r="OZ16" s="7"/>
      <c r="PA16" s="7"/>
      <c r="PB16" s="7"/>
      <c r="PC16" s="7"/>
      <c r="PD16" s="7"/>
      <c r="PE16" s="7"/>
      <c r="PF16" s="7"/>
      <c r="PG16" s="7"/>
      <c r="PH16" s="7"/>
      <c r="PI16" s="7"/>
      <c r="PJ16" s="7"/>
      <c r="PK16" s="7"/>
      <c r="PL16" s="7"/>
      <c r="PM16" s="7"/>
      <c r="PN16" s="7"/>
      <c r="PO16" s="7"/>
      <c r="PP16" s="7"/>
      <c r="PQ16" s="7"/>
      <c r="PR16" s="7"/>
      <c r="PS16" s="7"/>
      <c r="PT16" s="7"/>
      <c r="PU16" s="7"/>
      <c r="PV16" s="7"/>
      <c r="PW16" s="7"/>
      <c r="PX16" s="7"/>
      <c r="PY16" s="7"/>
      <c r="PZ16" s="7"/>
      <c r="QA16" s="7"/>
      <c r="QB16" s="7"/>
      <c r="QC16" s="7"/>
      <c r="QD16" s="7"/>
      <c r="QE16" s="7"/>
      <c r="QF16" s="7"/>
      <c r="QG16" s="7"/>
      <c r="QH16" s="7"/>
      <c r="QI16" s="7"/>
      <c r="QJ16" s="7"/>
      <c r="QK16" s="7"/>
      <c r="QL16" s="7"/>
      <c r="QM16" s="7"/>
      <c r="QN16" s="7"/>
      <c r="QO16" s="7"/>
    </row>
    <row r="17" spans="2:457" ht="16.95" customHeight="1" thickBot="1" x14ac:dyDescent="0.35">
      <c r="B17" s="156" t="s">
        <v>325</v>
      </c>
      <c r="C17" s="157"/>
      <c r="D17" s="158"/>
      <c r="E17" s="162" t="s">
        <v>107</v>
      </c>
      <c r="F17" s="27" t="s">
        <v>109</v>
      </c>
      <c r="G17" s="53" t="s">
        <v>129</v>
      </c>
      <c r="H17" s="29" t="s">
        <v>12</v>
      </c>
      <c r="I17" s="165">
        <f>BE18</f>
        <v>0</v>
      </c>
      <c r="J17" s="166"/>
      <c r="K17" s="21"/>
      <c r="AC17" s="7"/>
      <c r="AD17" s="7"/>
      <c r="AE17" s="7"/>
      <c r="AF17" s="5"/>
      <c r="AG17" s="5"/>
      <c r="AL17" s="6"/>
      <c r="AM17" s="6"/>
      <c r="BD17" s="30"/>
      <c r="BE17" s="31" t="s">
        <v>107</v>
      </c>
      <c r="BF17" s="32" t="s">
        <v>108</v>
      </c>
      <c r="BG17" s="33" t="s">
        <v>317</v>
      </c>
      <c r="BH17" s="6">
        <v>0.8</v>
      </c>
      <c r="BI17" s="6">
        <v>0.7</v>
      </c>
      <c r="BJ17" s="34">
        <v>1</v>
      </c>
      <c r="JY17" s="7"/>
      <c r="JZ17" s="7"/>
      <c r="KA17" s="7"/>
      <c r="KB17" s="7"/>
      <c r="KC17" s="7"/>
      <c r="KD17" s="7"/>
      <c r="KE17" s="7"/>
      <c r="KF17" s="7"/>
      <c r="KG17" s="7"/>
      <c r="KH17" s="7"/>
      <c r="KI17" s="7"/>
      <c r="KJ17" s="7"/>
      <c r="KK17" s="7"/>
      <c r="KL17" s="7"/>
      <c r="KM17" s="7"/>
      <c r="KN17" s="7"/>
      <c r="KO17" s="7"/>
      <c r="KP17" s="7"/>
      <c r="KQ17" s="7"/>
      <c r="KR17" s="7"/>
      <c r="KS17" s="7"/>
      <c r="KT17" s="7"/>
      <c r="KU17" s="7"/>
      <c r="KV17" s="7"/>
      <c r="KW17" s="7"/>
      <c r="KX17" s="7"/>
      <c r="KY17" s="7"/>
      <c r="KZ17" s="7"/>
      <c r="LA17" s="7"/>
      <c r="LB17" s="7"/>
      <c r="LC17" s="7"/>
      <c r="LD17" s="7"/>
      <c r="LE17" s="7"/>
      <c r="LF17" s="7"/>
      <c r="LG17" s="7"/>
      <c r="LH17" s="7"/>
      <c r="LI17" s="7"/>
      <c r="LJ17" s="7"/>
      <c r="LK17" s="7"/>
      <c r="LL17" s="7"/>
      <c r="LM17" s="7"/>
      <c r="LN17" s="7"/>
      <c r="LO17" s="7"/>
      <c r="LP17" s="7"/>
      <c r="LQ17" s="7"/>
      <c r="LR17" s="7"/>
      <c r="LS17" s="7"/>
      <c r="LT17" s="7"/>
      <c r="LU17" s="7"/>
      <c r="LV17" s="7"/>
      <c r="LW17" s="7"/>
      <c r="LX17" s="7"/>
      <c r="LY17" s="7"/>
      <c r="LZ17" s="7"/>
      <c r="MA17" s="7"/>
      <c r="MB17" s="7"/>
      <c r="MC17" s="7"/>
      <c r="MD17" s="7"/>
      <c r="ME17" s="7"/>
      <c r="MF17" s="7"/>
      <c r="MG17" s="7"/>
      <c r="MH17" s="7"/>
      <c r="MI17" s="7"/>
      <c r="MJ17" s="7"/>
      <c r="MK17" s="7"/>
      <c r="ML17" s="7"/>
      <c r="MM17" s="7"/>
      <c r="MN17" s="7"/>
      <c r="MO17" s="7"/>
      <c r="MP17" s="7"/>
      <c r="MQ17" s="7"/>
      <c r="MR17" s="7"/>
      <c r="MS17" s="7"/>
      <c r="MT17" s="7"/>
      <c r="MU17" s="7"/>
      <c r="MV17" s="7"/>
      <c r="MW17" s="7"/>
      <c r="MX17" s="7"/>
      <c r="MY17" s="7"/>
      <c r="MZ17" s="7"/>
      <c r="NA17" s="7"/>
      <c r="NB17" s="7"/>
      <c r="NC17" s="7"/>
      <c r="ND17" s="7"/>
      <c r="NE17" s="7"/>
      <c r="NF17" s="7"/>
      <c r="NG17" s="7"/>
      <c r="NH17" s="7"/>
      <c r="NI17" s="7"/>
      <c r="NJ17" s="7"/>
      <c r="NK17" s="7"/>
      <c r="NL17" s="7"/>
      <c r="NM17" s="7"/>
      <c r="NN17" s="7"/>
      <c r="NO17" s="7"/>
      <c r="NP17" s="7"/>
      <c r="NQ17" s="7"/>
      <c r="NR17" s="7"/>
      <c r="NS17" s="7"/>
      <c r="NT17" s="7"/>
      <c r="NU17" s="7"/>
      <c r="NV17" s="7"/>
      <c r="NW17" s="7"/>
      <c r="NX17" s="7"/>
      <c r="NY17" s="7"/>
      <c r="NZ17" s="7"/>
      <c r="OA17" s="7"/>
      <c r="OB17" s="7"/>
      <c r="OC17" s="7"/>
      <c r="OD17" s="7"/>
      <c r="OE17" s="7"/>
      <c r="OF17" s="7"/>
      <c r="OG17" s="7"/>
      <c r="OH17" s="7"/>
      <c r="OI17" s="7"/>
      <c r="OJ17" s="7"/>
      <c r="OK17" s="7"/>
      <c r="OL17" s="7"/>
      <c r="OM17" s="7"/>
      <c r="ON17" s="7"/>
      <c r="OO17" s="7"/>
      <c r="OP17" s="7"/>
      <c r="OQ17" s="7"/>
      <c r="OR17" s="7"/>
      <c r="OS17" s="7"/>
      <c r="OT17" s="7"/>
      <c r="OU17" s="7"/>
      <c r="OV17" s="7"/>
      <c r="OW17" s="7"/>
      <c r="OX17" s="7"/>
      <c r="OY17" s="7"/>
      <c r="OZ17" s="7"/>
      <c r="PA17" s="7"/>
      <c r="PB17" s="7"/>
      <c r="PC17" s="7"/>
      <c r="PD17" s="7"/>
      <c r="PE17" s="7"/>
      <c r="PF17" s="7"/>
      <c r="PG17" s="7"/>
      <c r="PH17" s="7"/>
      <c r="PI17" s="7"/>
      <c r="PJ17" s="7"/>
      <c r="PK17" s="7"/>
      <c r="PL17" s="7"/>
      <c r="PM17" s="7"/>
      <c r="PN17" s="7"/>
      <c r="PO17" s="7"/>
      <c r="PP17" s="7"/>
      <c r="PQ17" s="7"/>
      <c r="PR17" s="7"/>
      <c r="PS17" s="7"/>
      <c r="PT17" s="7"/>
      <c r="PU17" s="7"/>
      <c r="PV17" s="7"/>
      <c r="PW17" s="7"/>
      <c r="PX17" s="7"/>
      <c r="PY17" s="7"/>
      <c r="PZ17" s="7"/>
      <c r="QA17" s="7"/>
      <c r="QB17" s="7"/>
      <c r="QC17" s="7"/>
      <c r="QD17" s="7"/>
      <c r="QE17" s="7"/>
      <c r="QF17" s="7"/>
      <c r="QG17" s="7"/>
      <c r="QH17" s="7"/>
      <c r="QI17" s="7"/>
      <c r="QJ17" s="7"/>
      <c r="QK17" s="7"/>
      <c r="QL17" s="7"/>
      <c r="QM17" s="7"/>
      <c r="QN17" s="7"/>
      <c r="QO17" s="7"/>
    </row>
    <row r="18" spans="2:457" ht="16.95" customHeight="1" thickBot="1" x14ac:dyDescent="0.35">
      <c r="B18" s="156"/>
      <c r="C18" s="157"/>
      <c r="D18" s="158"/>
      <c r="E18" s="163"/>
      <c r="F18" s="27" t="s">
        <v>109</v>
      </c>
      <c r="G18" s="28" t="str">
        <f>IF(G17=BD4,"-",G17+1)</f>
        <v>-</v>
      </c>
      <c r="H18" s="29" t="s">
        <v>12</v>
      </c>
      <c r="I18" s="165">
        <f>BE19</f>
        <v>0</v>
      </c>
      <c r="J18" s="166"/>
      <c r="K18" s="21"/>
      <c r="AB18" s="24"/>
      <c r="AC18" s="64"/>
      <c r="AD18" s="64" t="s">
        <v>341</v>
      </c>
      <c r="AE18" s="65" t="str">
        <f>IF(C13=AE13,AB13,IF(C12=AE12,AB12,IF(C11=AE11,AB11,IF(C10=AE10,AB10,IF(C9=AE9,AB9,IF(C8=AE8,AB8,IF(C7=AE7,AB7,"-")))))))</f>
        <v>-</v>
      </c>
      <c r="AF18" s="5"/>
      <c r="AG18" s="5"/>
      <c r="BD18" s="35" t="s">
        <v>308</v>
      </c>
      <c r="BE18" s="12">
        <f>(J39*J42*J45+J40*J43*J46+J41*J44*J47)*BE21*J80</f>
        <v>0</v>
      </c>
      <c r="BF18" s="36">
        <f>(J38-J49-J50-J51)*J48</f>
        <v>0</v>
      </c>
      <c r="BG18" s="37">
        <f>IF(E3=BE3,IF(H29=BD13,IF(J29=BE13,BH17,IF(J29=BE14,BI17,1)),1),1)</f>
        <v>1</v>
      </c>
      <c r="BH18" s="38"/>
      <c r="BI18" s="38"/>
      <c r="BJ18" s="39"/>
      <c r="JY18" s="7"/>
      <c r="JZ18" s="7"/>
      <c r="KA18" s="7"/>
      <c r="KB18" s="7"/>
      <c r="KC18" s="7"/>
      <c r="KD18" s="7"/>
      <c r="KE18" s="7"/>
      <c r="KF18" s="7"/>
      <c r="KG18" s="7"/>
      <c r="KH18" s="7"/>
      <c r="KI18" s="7"/>
      <c r="KJ18" s="7"/>
      <c r="KK18" s="7"/>
      <c r="KL18" s="7"/>
      <c r="KM18" s="7"/>
      <c r="KN18" s="7"/>
      <c r="KO18" s="7"/>
      <c r="KP18" s="7"/>
      <c r="KQ18" s="7"/>
      <c r="KR18" s="7"/>
      <c r="KS18" s="7"/>
      <c r="KT18" s="7"/>
      <c r="KU18" s="7"/>
      <c r="KV18" s="7"/>
      <c r="KW18" s="7"/>
      <c r="KX18" s="7"/>
      <c r="KY18" s="7"/>
      <c r="KZ18" s="7"/>
      <c r="LA18" s="7"/>
      <c r="LB18" s="7"/>
      <c r="LC18" s="7"/>
      <c r="LD18" s="7"/>
      <c r="LE18" s="7"/>
      <c r="LF18" s="7"/>
      <c r="LG18" s="7"/>
      <c r="LH18" s="7"/>
      <c r="LI18" s="7"/>
      <c r="LJ18" s="7"/>
      <c r="LK18" s="7"/>
      <c r="LL18" s="7"/>
      <c r="LM18" s="7"/>
      <c r="LN18" s="7"/>
      <c r="LO18" s="7"/>
      <c r="LP18" s="7"/>
      <c r="LQ18" s="7"/>
      <c r="LR18" s="7"/>
      <c r="LS18" s="7"/>
      <c r="LT18" s="7"/>
      <c r="LU18" s="7"/>
      <c r="LV18" s="7"/>
      <c r="LW18" s="7"/>
      <c r="LX18" s="7"/>
      <c r="LY18" s="7"/>
      <c r="LZ18" s="7"/>
      <c r="MA18" s="7"/>
      <c r="MB18" s="7"/>
      <c r="MC18" s="7"/>
      <c r="MD18" s="7"/>
      <c r="ME18" s="7"/>
      <c r="MF18" s="7"/>
      <c r="MG18" s="7"/>
      <c r="MH18" s="7"/>
      <c r="MI18" s="7"/>
      <c r="MJ18" s="7"/>
      <c r="MK18" s="7"/>
      <c r="ML18" s="7"/>
      <c r="MM18" s="7"/>
      <c r="MN18" s="7"/>
      <c r="MO18" s="7"/>
      <c r="MP18" s="7"/>
      <c r="MQ18" s="7"/>
      <c r="MR18" s="7"/>
      <c r="MS18" s="7"/>
      <c r="MT18" s="7"/>
      <c r="MU18" s="7"/>
      <c r="MV18" s="7"/>
      <c r="MW18" s="7"/>
      <c r="MX18" s="7"/>
      <c r="MY18" s="7"/>
      <c r="MZ18" s="7"/>
      <c r="NA18" s="7"/>
      <c r="NB18" s="7"/>
      <c r="NC18" s="7"/>
      <c r="ND18" s="7"/>
      <c r="NE18" s="7"/>
      <c r="NF18" s="7"/>
      <c r="NG18" s="7"/>
      <c r="NH18" s="7"/>
      <c r="NI18" s="7"/>
      <c r="NJ18" s="7"/>
      <c r="NK18" s="7"/>
      <c r="NL18" s="7"/>
      <c r="NM18" s="7"/>
      <c r="NN18" s="7"/>
      <c r="NO18" s="7"/>
      <c r="NP18" s="7"/>
      <c r="NQ18" s="7"/>
      <c r="NR18" s="7"/>
      <c r="NS18" s="7"/>
      <c r="NT18" s="7"/>
      <c r="NU18" s="7"/>
      <c r="NV18" s="7"/>
      <c r="NW18" s="7"/>
      <c r="NX18" s="7"/>
      <c r="NY18" s="7"/>
      <c r="NZ18" s="7"/>
      <c r="OA18" s="7"/>
      <c r="OB18" s="7"/>
      <c r="OC18" s="7"/>
      <c r="OD18" s="7"/>
      <c r="OE18" s="7"/>
      <c r="OF18" s="7"/>
      <c r="OG18" s="7"/>
      <c r="OH18" s="7"/>
      <c r="OI18" s="7"/>
      <c r="OJ18" s="7"/>
      <c r="OK18" s="7"/>
      <c r="OL18" s="7"/>
      <c r="OM18" s="7"/>
      <c r="ON18" s="7"/>
      <c r="OO18" s="7"/>
      <c r="OP18" s="7"/>
      <c r="OQ18" s="7"/>
      <c r="OR18" s="7"/>
      <c r="OS18" s="7"/>
      <c r="OT18" s="7"/>
      <c r="OU18" s="7"/>
      <c r="OV18" s="7"/>
      <c r="OW18" s="7"/>
      <c r="OX18" s="7"/>
      <c r="OY18" s="7"/>
      <c r="OZ18" s="7"/>
      <c r="PA18" s="7"/>
      <c r="PB18" s="7"/>
      <c r="PC18" s="7"/>
      <c r="PD18" s="7"/>
      <c r="PE18" s="7"/>
      <c r="PF18" s="7"/>
      <c r="PG18" s="7"/>
      <c r="PH18" s="7"/>
      <c r="PI18" s="7"/>
      <c r="PJ18" s="7"/>
      <c r="PK18" s="7"/>
      <c r="PL18" s="7"/>
      <c r="PM18" s="7"/>
      <c r="PN18" s="7"/>
      <c r="PO18" s="7"/>
      <c r="PP18" s="7"/>
      <c r="PQ18" s="7"/>
      <c r="PR18" s="7"/>
      <c r="PS18" s="7"/>
      <c r="PT18" s="7"/>
      <c r="PU18" s="7"/>
      <c r="PV18" s="7"/>
      <c r="PW18" s="7"/>
      <c r="PX18" s="7"/>
      <c r="PY18" s="7"/>
      <c r="PZ18" s="7"/>
      <c r="QA18" s="7"/>
      <c r="QB18" s="7"/>
      <c r="QC18" s="7"/>
      <c r="QD18" s="7"/>
      <c r="QE18" s="7"/>
      <c r="QF18" s="7"/>
      <c r="QG18" s="7"/>
      <c r="QH18" s="7"/>
      <c r="QI18" s="7"/>
      <c r="QJ18" s="7"/>
      <c r="QK18" s="7"/>
      <c r="QL18" s="7"/>
      <c r="QM18" s="7"/>
      <c r="QN18" s="7"/>
      <c r="QO18" s="7"/>
    </row>
    <row r="19" spans="2:457" ht="16.95" customHeight="1" x14ac:dyDescent="0.3">
      <c r="B19" s="156"/>
      <c r="C19" s="157"/>
      <c r="D19" s="158"/>
      <c r="E19" s="164"/>
      <c r="F19" s="27" t="s">
        <v>109</v>
      </c>
      <c r="G19" s="28" t="str">
        <f>IF(G17=BD4,"-",G18+1)</f>
        <v>-</v>
      </c>
      <c r="H19" s="29" t="s">
        <v>12</v>
      </c>
      <c r="I19" s="165">
        <f>BE20</f>
        <v>0</v>
      </c>
      <c r="J19" s="166"/>
      <c r="K19" s="21"/>
      <c r="AB19" s="66">
        <v>0.3</v>
      </c>
      <c r="AC19" s="6"/>
      <c r="AD19" s="6" t="s">
        <v>342</v>
      </c>
      <c r="AE19" s="34" t="str">
        <f>IF(B35=AE14,AB19,"-")</f>
        <v>-</v>
      </c>
      <c r="AF19" s="5"/>
      <c r="AG19" s="5"/>
      <c r="BD19" s="35" t="s">
        <v>309</v>
      </c>
      <c r="BE19" s="12">
        <f>(J53*J56*J59+J54*J57*J60+J55*J58*J61)*BE21*J80</f>
        <v>0</v>
      </c>
      <c r="BF19" s="40">
        <f>(J52-J63-J64-J65)*J62</f>
        <v>0</v>
      </c>
      <c r="JY19" s="7"/>
      <c r="JZ19" s="7"/>
      <c r="KA19" s="7"/>
      <c r="KB19" s="7"/>
      <c r="KC19" s="7"/>
      <c r="KD19" s="7"/>
      <c r="KE19" s="7"/>
      <c r="KF19" s="7"/>
      <c r="KG19" s="7"/>
      <c r="KH19" s="7"/>
      <c r="KI19" s="7"/>
      <c r="KJ19" s="7"/>
      <c r="KK19" s="7"/>
      <c r="KL19" s="7"/>
      <c r="KM19" s="7"/>
      <c r="KN19" s="7"/>
      <c r="KO19" s="7"/>
      <c r="KP19" s="7"/>
      <c r="KQ19" s="7"/>
      <c r="KR19" s="7"/>
      <c r="KS19" s="7"/>
      <c r="KT19" s="7"/>
      <c r="KU19" s="7"/>
      <c r="KV19" s="7"/>
      <c r="KW19" s="7"/>
      <c r="KX19" s="7"/>
      <c r="KY19" s="7"/>
      <c r="KZ19" s="7"/>
      <c r="LA19" s="7"/>
      <c r="LB19" s="7"/>
      <c r="LC19" s="7"/>
      <c r="LD19" s="7"/>
      <c r="LE19" s="7"/>
      <c r="LF19" s="7"/>
      <c r="LG19" s="7"/>
      <c r="LH19" s="7"/>
      <c r="LI19" s="7"/>
      <c r="LJ19" s="7"/>
      <c r="LK19" s="7"/>
      <c r="LL19" s="7"/>
      <c r="LM19" s="7"/>
      <c r="LN19" s="7"/>
      <c r="LO19" s="7"/>
      <c r="LP19" s="7"/>
      <c r="LQ19" s="7"/>
      <c r="LR19" s="7"/>
      <c r="LS19" s="7"/>
      <c r="LT19" s="7"/>
      <c r="LU19" s="7"/>
      <c r="LV19" s="7"/>
      <c r="LW19" s="7"/>
      <c r="LX19" s="7"/>
      <c r="LY19" s="7"/>
      <c r="LZ19" s="7"/>
      <c r="MA19" s="7"/>
      <c r="MB19" s="7"/>
      <c r="MC19" s="7"/>
      <c r="MD19" s="7"/>
      <c r="ME19" s="7"/>
      <c r="MF19" s="7"/>
      <c r="MG19" s="7"/>
      <c r="MH19" s="7"/>
      <c r="MI19" s="7"/>
      <c r="MJ19" s="7"/>
      <c r="MK19" s="7"/>
      <c r="ML19" s="7"/>
      <c r="MM19" s="7"/>
      <c r="MN19" s="7"/>
      <c r="MO19" s="7"/>
      <c r="MP19" s="7"/>
      <c r="MQ19" s="7"/>
      <c r="MR19" s="7"/>
      <c r="MS19" s="7"/>
      <c r="MT19" s="7"/>
      <c r="MU19" s="7"/>
      <c r="MV19" s="7"/>
      <c r="MW19" s="7"/>
      <c r="MX19" s="7"/>
      <c r="MY19" s="7"/>
      <c r="MZ19" s="7"/>
      <c r="NA19" s="7"/>
      <c r="NB19" s="7"/>
      <c r="NC19" s="7"/>
      <c r="ND19" s="7"/>
      <c r="NE19" s="7"/>
      <c r="NF19" s="7"/>
      <c r="NG19" s="7"/>
      <c r="NH19" s="7"/>
      <c r="NI19" s="7"/>
      <c r="NJ19" s="7"/>
      <c r="NK19" s="7"/>
      <c r="NL19" s="7"/>
      <c r="NM19" s="7"/>
      <c r="NN19" s="7"/>
      <c r="NO19" s="7"/>
      <c r="NP19" s="7"/>
      <c r="NQ19" s="7"/>
      <c r="NR19" s="7"/>
      <c r="NS19" s="7"/>
      <c r="NT19" s="7"/>
      <c r="NU19" s="7"/>
      <c r="NV19" s="7"/>
      <c r="NW19" s="7"/>
      <c r="NX19" s="7"/>
      <c r="NY19" s="7"/>
      <c r="NZ19" s="7"/>
      <c r="OA19" s="7"/>
      <c r="OB19" s="7"/>
      <c r="OC19" s="7"/>
      <c r="OD19" s="7"/>
      <c r="OE19" s="7"/>
      <c r="OF19" s="7"/>
      <c r="OG19" s="7"/>
      <c r="OH19" s="7"/>
      <c r="OI19" s="7"/>
      <c r="OJ19" s="7"/>
      <c r="OK19" s="7"/>
      <c r="OL19" s="7"/>
      <c r="OM19" s="7"/>
      <c r="ON19" s="7"/>
      <c r="OO19" s="7"/>
      <c r="OP19" s="7"/>
      <c r="OQ19" s="7"/>
      <c r="OR19" s="7"/>
      <c r="OS19" s="7"/>
      <c r="OT19" s="7"/>
      <c r="OU19" s="7"/>
      <c r="OV19" s="7"/>
      <c r="OW19" s="7"/>
      <c r="OX19" s="7"/>
      <c r="OY19" s="7"/>
      <c r="OZ19" s="7"/>
      <c r="PA19" s="7"/>
      <c r="PB19" s="7"/>
      <c r="PC19" s="7"/>
      <c r="PD19" s="7"/>
      <c r="PE19" s="7"/>
      <c r="PF19" s="7"/>
      <c r="PG19" s="7"/>
      <c r="PH19" s="7"/>
      <c r="PI19" s="7"/>
      <c r="PJ19" s="7"/>
      <c r="PK19" s="7"/>
      <c r="PL19" s="7"/>
      <c r="PM19" s="7"/>
      <c r="PN19" s="7"/>
      <c r="PO19" s="7"/>
      <c r="PP19" s="7"/>
      <c r="PQ19" s="7"/>
      <c r="PR19" s="7"/>
      <c r="PS19" s="7"/>
      <c r="PT19" s="7"/>
      <c r="PU19" s="7"/>
      <c r="PV19" s="7"/>
      <c r="PW19" s="7"/>
      <c r="PX19" s="7"/>
      <c r="PY19" s="7"/>
      <c r="PZ19" s="7"/>
      <c r="QA19" s="7"/>
      <c r="QB19" s="7"/>
      <c r="QC19" s="7"/>
      <c r="QD19" s="7"/>
      <c r="QE19" s="7"/>
      <c r="QF19" s="7"/>
      <c r="QG19" s="7"/>
      <c r="QH19" s="7"/>
      <c r="QI19" s="7"/>
      <c r="QJ19" s="7"/>
      <c r="QK19" s="7"/>
      <c r="QL19" s="7"/>
      <c r="QM19" s="7"/>
      <c r="QN19" s="7"/>
      <c r="QO19" s="7"/>
    </row>
    <row r="20" spans="2:457" ht="16.95" customHeight="1" thickBot="1" x14ac:dyDescent="0.35">
      <c r="B20" s="156"/>
      <c r="C20" s="157"/>
      <c r="D20" s="158"/>
      <c r="E20" s="162" t="s">
        <v>108</v>
      </c>
      <c r="F20" s="27" t="s">
        <v>109</v>
      </c>
      <c r="G20" s="28" t="str">
        <f>G17</f>
        <v>-</v>
      </c>
      <c r="H20" s="29" t="s">
        <v>12</v>
      </c>
      <c r="I20" s="165">
        <f>BF18</f>
        <v>0</v>
      </c>
      <c r="J20" s="166"/>
      <c r="K20" s="21"/>
      <c r="AB20" s="67">
        <v>0.2</v>
      </c>
      <c r="AC20" s="38"/>
      <c r="AD20" s="38" t="s">
        <v>343</v>
      </c>
      <c r="AE20" s="39" t="str">
        <f>IF(B35=AE14,AB20,"-")</f>
        <v>-</v>
      </c>
      <c r="AF20" s="5"/>
      <c r="AG20" s="5"/>
      <c r="AH20" s="5"/>
      <c r="AI20" s="5"/>
      <c r="AJ20" s="5"/>
      <c r="AK20" s="5"/>
      <c r="AL20" s="5"/>
      <c r="AM20" s="5"/>
      <c r="AN20" s="5"/>
      <c r="AO20" s="5"/>
      <c r="AP20" s="5"/>
      <c r="AQ20" s="5"/>
      <c r="AR20" s="5"/>
      <c r="AS20" s="5"/>
      <c r="BD20" s="41" t="s">
        <v>310</v>
      </c>
      <c r="BE20" s="42">
        <f>(J67*J70*J73+J68*J71*J74+J69*J72*J75)*BE21*J80</f>
        <v>0</v>
      </c>
      <c r="BF20" s="43">
        <f>(J66-J77-J78-J79)*J76</f>
        <v>0</v>
      </c>
      <c r="JY20" s="7"/>
      <c r="JZ20" s="7"/>
      <c r="KA20" s="7"/>
      <c r="KB20" s="7"/>
      <c r="KC20" s="7"/>
      <c r="KD20" s="7"/>
      <c r="KE20" s="7"/>
      <c r="KF20" s="7"/>
      <c r="KG20" s="7"/>
      <c r="KH20" s="7"/>
      <c r="KI20" s="7"/>
      <c r="KJ20" s="7"/>
      <c r="KK20" s="7"/>
      <c r="KL20" s="7"/>
      <c r="KM20" s="7"/>
      <c r="KN20" s="7"/>
      <c r="KO20" s="7"/>
      <c r="KP20" s="7"/>
      <c r="KQ20" s="7"/>
      <c r="KR20" s="7"/>
      <c r="KS20" s="7"/>
      <c r="KT20" s="7"/>
      <c r="KU20" s="7"/>
      <c r="KV20" s="7"/>
      <c r="KW20" s="7"/>
      <c r="KX20" s="7"/>
      <c r="KY20" s="7"/>
      <c r="KZ20" s="7"/>
      <c r="LA20" s="7"/>
      <c r="LB20" s="7"/>
      <c r="LC20" s="7"/>
      <c r="LD20" s="7"/>
      <c r="LE20" s="7"/>
      <c r="LF20" s="7"/>
      <c r="LG20" s="7"/>
      <c r="LH20" s="7"/>
      <c r="LI20" s="7"/>
      <c r="LJ20" s="7"/>
      <c r="LK20" s="7"/>
      <c r="LL20" s="7"/>
      <c r="LM20" s="7"/>
      <c r="LN20" s="7"/>
      <c r="LO20" s="7"/>
      <c r="LP20" s="7"/>
      <c r="LQ20" s="7"/>
      <c r="LR20" s="7"/>
      <c r="LS20" s="7"/>
      <c r="LT20" s="7"/>
      <c r="LU20" s="7"/>
      <c r="LV20" s="7"/>
      <c r="LW20" s="7"/>
      <c r="LX20" s="7"/>
      <c r="LY20" s="7"/>
      <c r="LZ20" s="7"/>
      <c r="MA20" s="7"/>
      <c r="MB20" s="7"/>
      <c r="MC20" s="7"/>
      <c r="MD20" s="7"/>
      <c r="ME20" s="7"/>
      <c r="MF20" s="7"/>
      <c r="MG20" s="7"/>
      <c r="MH20" s="7"/>
      <c r="MI20" s="7"/>
      <c r="MJ20" s="7"/>
      <c r="MK20" s="7"/>
      <c r="ML20" s="7"/>
      <c r="MM20" s="7"/>
      <c r="MN20" s="7"/>
      <c r="MO20" s="7"/>
      <c r="MP20" s="7"/>
      <c r="MQ20" s="7"/>
      <c r="MR20" s="7"/>
      <c r="MS20" s="7"/>
      <c r="MT20" s="7"/>
      <c r="MU20" s="7"/>
      <c r="MV20" s="7"/>
      <c r="MW20" s="7"/>
      <c r="MX20" s="7"/>
      <c r="MY20" s="7"/>
      <c r="MZ20" s="7"/>
      <c r="NA20" s="7"/>
      <c r="NB20" s="7"/>
      <c r="NC20" s="7"/>
      <c r="ND20" s="7"/>
      <c r="NE20" s="7"/>
      <c r="NF20" s="7"/>
      <c r="NG20" s="7"/>
      <c r="NH20" s="7"/>
      <c r="NI20" s="7"/>
      <c r="NJ20" s="7"/>
      <c r="NK20" s="7"/>
      <c r="NL20" s="7"/>
      <c r="NM20" s="7"/>
      <c r="NN20" s="7"/>
      <c r="NO20" s="7"/>
      <c r="NP20" s="7"/>
      <c r="NQ20" s="7"/>
      <c r="NR20" s="7"/>
      <c r="NS20" s="7"/>
      <c r="NT20" s="7"/>
      <c r="NU20" s="7"/>
      <c r="NV20" s="7"/>
      <c r="NW20" s="7"/>
      <c r="NX20" s="7"/>
      <c r="NY20" s="7"/>
      <c r="NZ20" s="7"/>
      <c r="OA20" s="7"/>
      <c r="OB20" s="7"/>
      <c r="OC20" s="7"/>
      <c r="OD20" s="7"/>
      <c r="OE20" s="7"/>
      <c r="OF20" s="7"/>
      <c r="OG20" s="7"/>
      <c r="OH20" s="7"/>
      <c r="OI20" s="7"/>
      <c r="OJ20" s="7"/>
      <c r="OK20" s="7"/>
      <c r="OL20" s="7"/>
      <c r="OM20" s="7"/>
      <c r="ON20" s="7"/>
      <c r="OO20" s="7"/>
      <c r="OP20" s="7"/>
      <c r="OQ20" s="7"/>
      <c r="OR20" s="7"/>
      <c r="OS20" s="7"/>
      <c r="OT20" s="7"/>
      <c r="OU20" s="7"/>
      <c r="OV20" s="7"/>
      <c r="OW20" s="7"/>
      <c r="OX20" s="7"/>
      <c r="OY20" s="7"/>
      <c r="OZ20" s="7"/>
      <c r="PA20" s="7"/>
      <c r="PB20" s="7"/>
      <c r="PC20" s="7"/>
      <c r="PD20" s="7"/>
      <c r="PE20" s="7"/>
      <c r="PF20" s="7"/>
      <c r="PG20" s="7"/>
      <c r="PH20" s="7"/>
      <c r="PI20" s="7"/>
      <c r="PJ20" s="7"/>
      <c r="PK20" s="7"/>
      <c r="PL20" s="7"/>
      <c r="PM20" s="7"/>
      <c r="PN20" s="7"/>
      <c r="PO20" s="7"/>
      <c r="PP20" s="7"/>
      <c r="PQ20" s="7"/>
      <c r="PR20" s="7"/>
      <c r="PS20" s="7"/>
      <c r="PT20" s="7"/>
      <c r="PU20" s="7"/>
      <c r="PV20" s="7"/>
      <c r="PW20" s="7"/>
      <c r="PX20" s="7"/>
      <c r="PY20" s="7"/>
      <c r="PZ20" s="7"/>
      <c r="QA20" s="7"/>
      <c r="QB20" s="7"/>
      <c r="QC20" s="7"/>
      <c r="QD20" s="7"/>
      <c r="QE20" s="7"/>
      <c r="QF20" s="7"/>
      <c r="QG20" s="7"/>
      <c r="QH20" s="7"/>
      <c r="QI20" s="7"/>
      <c r="QJ20" s="7"/>
      <c r="QK20" s="7"/>
      <c r="QL20" s="7"/>
      <c r="QM20" s="7"/>
      <c r="QN20" s="7"/>
      <c r="QO20" s="7"/>
    </row>
    <row r="21" spans="2:457" ht="16.95" customHeight="1" x14ac:dyDescent="0.3">
      <c r="B21" s="156"/>
      <c r="C21" s="157"/>
      <c r="D21" s="158"/>
      <c r="E21" s="163"/>
      <c r="F21" s="27" t="s">
        <v>109</v>
      </c>
      <c r="G21" s="28" t="str">
        <f>G18</f>
        <v>-</v>
      </c>
      <c r="H21" s="29" t="s">
        <v>12</v>
      </c>
      <c r="I21" s="165">
        <f>BF19</f>
        <v>0</v>
      </c>
      <c r="J21" s="166"/>
      <c r="K21" s="21"/>
      <c r="AF21" s="5"/>
      <c r="AG21" s="5"/>
      <c r="AH21" s="44"/>
      <c r="AI21" s="5"/>
      <c r="AJ21" s="5"/>
      <c r="AK21" s="5"/>
      <c r="AL21" s="5"/>
      <c r="AM21" s="5"/>
      <c r="AN21" s="5"/>
      <c r="AO21" s="5"/>
      <c r="AP21" s="5"/>
      <c r="AQ21" s="5"/>
      <c r="AR21" s="5"/>
      <c r="AS21" s="5"/>
      <c r="BD21" s="3" t="s">
        <v>324</v>
      </c>
      <c r="BE21" s="3">
        <v>0.27800000000000002</v>
      </c>
      <c r="JY21" s="7"/>
      <c r="JZ21" s="7"/>
      <c r="KA21" s="7"/>
      <c r="KB21" s="7"/>
      <c r="KC21" s="7"/>
      <c r="KD21" s="7"/>
      <c r="KE21" s="7"/>
      <c r="KF21" s="7"/>
      <c r="KG21" s="7"/>
      <c r="KH21" s="7"/>
      <c r="KI21" s="7"/>
      <c r="KJ21" s="7"/>
      <c r="KK21" s="7"/>
      <c r="KL21" s="7"/>
      <c r="KM21" s="7"/>
      <c r="KN21" s="7"/>
      <c r="KO21" s="7"/>
      <c r="KP21" s="7"/>
      <c r="KQ21" s="7"/>
      <c r="KR21" s="7"/>
      <c r="KS21" s="7"/>
      <c r="KT21" s="7"/>
      <c r="KU21" s="7"/>
      <c r="KV21" s="7"/>
      <c r="KW21" s="7"/>
      <c r="KX21" s="7"/>
      <c r="KY21" s="7"/>
      <c r="KZ21" s="7"/>
      <c r="LA21" s="7"/>
      <c r="LB21" s="7"/>
      <c r="LC21" s="7"/>
      <c r="LD21" s="7"/>
      <c r="LE21" s="7"/>
      <c r="LF21" s="7"/>
      <c r="LG21" s="7"/>
      <c r="LH21" s="7"/>
      <c r="LI21" s="7"/>
      <c r="LJ21" s="7"/>
      <c r="LK21" s="7"/>
      <c r="LL21" s="7"/>
      <c r="LM21" s="7"/>
      <c r="LN21" s="7"/>
      <c r="LO21" s="7"/>
      <c r="LP21" s="7"/>
      <c r="LQ21" s="7"/>
      <c r="LR21" s="7"/>
      <c r="LS21" s="7"/>
      <c r="LT21" s="7"/>
      <c r="LU21" s="7"/>
      <c r="LV21" s="7"/>
      <c r="LW21" s="7"/>
      <c r="LX21" s="7"/>
      <c r="LY21" s="7"/>
      <c r="LZ21" s="7"/>
      <c r="MA21" s="7"/>
      <c r="MB21" s="7"/>
      <c r="MC21" s="7"/>
      <c r="MD21" s="7"/>
      <c r="ME21" s="7"/>
      <c r="MF21" s="7"/>
      <c r="MG21" s="7"/>
      <c r="MH21" s="7"/>
      <c r="MI21" s="7"/>
      <c r="MJ21" s="7"/>
      <c r="MK21" s="7"/>
      <c r="ML21" s="7"/>
      <c r="MM21" s="7"/>
      <c r="MN21" s="7"/>
      <c r="MO21" s="7"/>
      <c r="MP21" s="7"/>
      <c r="MQ21" s="7"/>
      <c r="MR21" s="7"/>
      <c r="MS21" s="7"/>
      <c r="MT21" s="7"/>
      <c r="MU21" s="7"/>
      <c r="MV21" s="7"/>
      <c r="MW21" s="7"/>
      <c r="MX21" s="7"/>
      <c r="MY21" s="7"/>
      <c r="MZ21" s="7"/>
      <c r="NA21" s="7"/>
      <c r="NB21" s="7"/>
      <c r="NC21" s="7"/>
      <c r="ND21" s="7"/>
      <c r="NE21" s="7"/>
      <c r="NF21" s="7"/>
      <c r="NG21" s="7"/>
      <c r="NH21" s="7"/>
      <c r="NI21" s="7"/>
      <c r="NJ21" s="7"/>
      <c r="NK21" s="7"/>
      <c r="NL21" s="7"/>
      <c r="NM21" s="7"/>
      <c r="NN21" s="7"/>
      <c r="NO21" s="7"/>
      <c r="NP21" s="7"/>
      <c r="NQ21" s="7"/>
      <c r="NR21" s="7"/>
      <c r="NS21" s="7"/>
      <c r="NT21" s="7"/>
      <c r="NU21" s="7"/>
      <c r="NV21" s="7"/>
      <c r="NW21" s="7"/>
      <c r="NX21" s="7"/>
      <c r="NY21" s="7"/>
      <c r="NZ21" s="7"/>
      <c r="OA21" s="7"/>
      <c r="OB21" s="7"/>
      <c r="OC21" s="7"/>
      <c r="OD21" s="7"/>
      <c r="OE21" s="7"/>
      <c r="OF21" s="7"/>
      <c r="OG21" s="7"/>
      <c r="OH21" s="7"/>
      <c r="OI21" s="7"/>
      <c r="OJ21" s="7"/>
      <c r="OK21" s="7"/>
      <c r="OL21" s="7"/>
      <c r="OM21" s="7"/>
      <c r="ON21" s="7"/>
      <c r="OO21" s="7"/>
      <c r="OP21" s="7"/>
      <c r="OQ21" s="7"/>
      <c r="OR21" s="7"/>
      <c r="OS21" s="7"/>
      <c r="OT21" s="7"/>
      <c r="OU21" s="7"/>
      <c r="OV21" s="7"/>
      <c r="OW21" s="7"/>
      <c r="OX21" s="7"/>
      <c r="OY21" s="7"/>
      <c r="OZ21" s="7"/>
      <c r="PA21" s="7"/>
      <c r="PB21" s="7"/>
      <c r="PC21" s="7"/>
      <c r="PD21" s="7"/>
      <c r="PE21" s="7"/>
      <c r="PF21" s="7"/>
      <c r="PG21" s="7"/>
      <c r="PH21" s="7"/>
      <c r="PI21" s="7"/>
      <c r="PJ21" s="7"/>
      <c r="PK21" s="7"/>
      <c r="PL21" s="7"/>
      <c r="PM21" s="7"/>
      <c r="PN21" s="7"/>
      <c r="PO21" s="7"/>
      <c r="PP21" s="7"/>
      <c r="PQ21" s="7"/>
      <c r="PR21" s="7"/>
      <c r="PS21" s="7"/>
      <c r="PT21" s="7"/>
      <c r="PU21" s="7"/>
      <c r="PV21" s="7"/>
      <c r="PW21" s="7"/>
      <c r="PX21" s="7"/>
      <c r="PY21" s="7"/>
      <c r="PZ21" s="7"/>
      <c r="QA21" s="7"/>
      <c r="QB21" s="7"/>
      <c r="QC21" s="7"/>
      <c r="QD21" s="7"/>
      <c r="QE21" s="7"/>
      <c r="QF21" s="7"/>
      <c r="QG21" s="7"/>
      <c r="QH21" s="7"/>
      <c r="QI21" s="7"/>
      <c r="QJ21" s="7"/>
      <c r="QK21" s="7"/>
      <c r="QL21" s="7"/>
      <c r="QM21" s="7"/>
      <c r="QN21" s="7"/>
      <c r="QO21" s="7"/>
    </row>
    <row r="22" spans="2:457" ht="16.95" customHeight="1" x14ac:dyDescent="0.3">
      <c r="B22" s="159"/>
      <c r="C22" s="160"/>
      <c r="D22" s="161"/>
      <c r="E22" s="164"/>
      <c r="F22" s="27" t="s">
        <v>109</v>
      </c>
      <c r="G22" s="28" t="str">
        <f>G19</f>
        <v>-</v>
      </c>
      <c r="H22" s="29" t="s">
        <v>12</v>
      </c>
      <c r="I22" s="165">
        <f>BF20</f>
        <v>0</v>
      </c>
      <c r="J22" s="166"/>
      <c r="K22" s="21"/>
      <c r="AF22" s="5"/>
      <c r="AG22" s="5"/>
      <c r="AH22" s="5"/>
      <c r="AI22" s="5"/>
      <c r="AJ22" s="5"/>
      <c r="AK22" s="5"/>
      <c r="AL22" s="5"/>
      <c r="AM22" s="5"/>
      <c r="AN22" s="5"/>
      <c r="AO22" s="5"/>
      <c r="AP22" s="5"/>
      <c r="AQ22" s="5"/>
      <c r="AR22" s="5"/>
      <c r="AS22" s="5"/>
      <c r="JY22" s="7"/>
      <c r="JZ22" s="7"/>
      <c r="KA22" s="7"/>
      <c r="KB22" s="7"/>
      <c r="KC22" s="7"/>
      <c r="KD22" s="7"/>
      <c r="KE22" s="7"/>
      <c r="KF22" s="7"/>
      <c r="KG22" s="7"/>
      <c r="KH22" s="7"/>
      <c r="KI22" s="7"/>
      <c r="KJ22" s="7"/>
      <c r="KK22" s="7"/>
      <c r="KL22" s="7"/>
      <c r="KM22" s="7"/>
      <c r="KN22" s="7"/>
      <c r="KO22" s="7"/>
      <c r="KP22" s="7"/>
      <c r="KQ22" s="7"/>
      <c r="KR22" s="7"/>
      <c r="KS22" s="7"/>
      <c r="KT22" s="7"/>
      <c r="KU22" s="7"/>
      <c r="KV22" s="7"/>
      <c r="KW22" s="7"/>
      <c r="KX22" s="7"/>
      <c r="KY22" s="7"/>
      <c r="KZ22" s="7"/>
      <c r="LA22" s="7"/>
      <c r="LB22" s="7"/>
      <c r="LC22" s="7"/>
      <c r="LD22" s="7"/>
      <c r="LE22" s="7"/>
      <c r="LF22" s="7"/>
      <c r="LG22" s="7"/>
      <c r="LH22" s="7"/>
      <c r="LI22" s="7"/>
      <c r="LJ22" s="7"/>
      <c r="LK22" s="7"/>
      <c r="LL22" s="7"/>
      <c r="LM22" s="7"/>
      <c r="LN22" s="7"/>
      <c r="LO22" s="7"/>
      <c r="LP22" s="7"/>
      <c r="LQ22" s="7"/>
      <c r="LR22" s="7"/>
      <c r="LS22" s="7"/>
      <c r="LT22" s="7"/>
      <c r="LU22" s="7"/>
      <c r="LV22" s="7"/>
      <c r="LW22" s="7"/>
      <c r="LX22" s="7"/>
      <c r="LY22" s="7"/>
      <c r="LZ22" s="7"/>
      <c r="MA22" s="7"/>
      <c r="MB22" s="7"/>
      <c r="MC22" s="7"/>
      <c r="MD22" s="7"/>
      <c r="ME22" s="7"/>
      <c r="MF22" s="7"/>
      <c r="MG22" s="7"/>
      <c r="MH22" s="7"/>
      <c r="MI22" s="7"/>
      <c r="MJ22" s="7"/>
      <c r="MK22" s="7"/>
      <c r="ML22" s="7"/>
      <c r="MM22" s="7"/>
      <c r="MN22" s="7"/>
      <c r="MO22" s="7"/>
      <c r="MP22" s="7"/>
      <c r="MQ22" s="7"/>
      <c r="MR22" s="7"/>
      <c r="MS22" s="7"/>
      <c r="MT22" s="7"/>
      <c r="MU22" s="7"/>
      <c r="MV22" s="7"/>
      <c r="MW22" s="7"/>
      <c r="MX22" s="7"/>
      <c r="MY22" s="7"/>
      <c r="MZ22" s="7"/>
      <c r="NA22" s="7"/>
      <c r="NB22" s="7"/>
      <c r="NC22" s="7"/>
      <c r="ND22" s="7"/>
      <c r="NE22" s="7"/>
      <c r="NF22" s="7"/>
      <c r="NG22" s="7"/>
      <c r="NH22" s="7"/>
      <c r="NI22" s="7"/>
      <c r="NJ22" s="7"/>
      <c r="NK22" s="7"/>
      <c r="NL22" s="7"/>
      <c r="NM22" s="7"/>
      <c r="NN22" s="7"/>
      <c r="NO22" s="7"/>
      <c r="NP22" s="7"/>
      <c r="NQ22" s="7"/>
      <c r="NR22" s="7"/>
      <c r="NS22" s="7"/>
      <c r="NT22" s="7"/>
      <c r="NU22" s="7"/>
      <c r="NV22" s="7"/>
      <c r="NW22" s="7"/>
      <c r="NX22" s="7"/>
      <c r="NY22" s="7"/>
      <c r="NZ22" s="7"/>
      <c r="OA22" s="7"/>
      <c r="OB22" s="7"/>
      <c r="OC22" s="7"/>
      <c r="OD22" s="7"/>
      <c r="OE22" s="7"/>
      <c r="OF22" s="7"/>
      <c r="OG22" s="7"/>
      <c r="OH22" s="7"/>
      <c r="OI22" s="7"/>
      <c r="OJ22" s="7"/>
      <c r="OK22" s="7"/>
      <c r="OL22" s="7"/>
      <c r="OM22" s="7"/>
      <c r="ON22" s="7"/>
      <c r="OO22" s="7"/>
      <c r="OP22" s="7"/>
      <c r="OQ22" s="7"/>
      <c r="OR22" s="7"/>
      <c r="OS22" s="7"/>
      <c r="OT22" s="7"/>
      <c r="OU22" s="7"/>
      <c r="OV22" s="7"/>
      <c r="OW22" s="7"/>
      <c r="OX22" s="7"/>
      <c r="OY22" s="7"/>
      <c r="OZ22" s="7"/>
      <c r="PA22" s="7"/>
      <c r="PB22" s="7"/>
      <c r="PC22" s="7"/>
      <c r="PD22" s="7"/>
      <c r="PE22" s="7"/>
      <c r="PF22" s="7"/>
      <c r="PG22" s="7"/>
      <c r="PH22" s="7"/>
      <c r="PI22" s="7"/>
      <c r="PJ22" s="7"/>
      <c r="PK22" s="7"/>
      <c r="PL22" s="7"/>
      <c r="PM22" s="7"/>
      <c r="PN22" s="7"/>
      <c r="PO22" s="7"/>
      <c r="PP22" s="7"/>
      <c r="PQ22" s="7"/>
      <c r="PR22" s="7"/>
      <c r="PS22" s="7"/>
      <c r="PT22" s="7"/>
      <c r="PU22" s="7"/>
      <c r="PV22" s="7"/>
      <c r="PW22" s="7"/>
      <c r="PX22" s="7"/>
      <c r="PY22" s="7"/>
      <c r="PZ22" s="7"/>
      <c r="QA22" s="7"/>
      <c r="QB22" s="7"/>
      <c r="QC22" s="7"/>
      <c r="QD22" s="7"/>
      <c r="QE22" s="7"/>
      <c r="QF22" s="7"/>
      <c r="QG22" s="7"/>
      <c r="QH22" s="7"/>
      <c r="QI22" s="7"/>
      <c r="QJ22" s="7"/>
      <c r="QK22" s="7"/>
      <c r="QL22" s="7"/>
      <c r="QM22" s="7"/>
      <c r="QN22" s="7"/>
      <c r="QO22" s="7"/>
    </row>
    <row r="23" spans="2:457" ht="16.95" customHeight="1" x14ac:dyDescent="0.3">
      <c r="B23" s="120" t="s">
        <v>113</v>
      </c>
      <c r="C23" s="148"/>
      <c r="D23" s="148"/>
      <c r="E23" s="148"/>
      <c r="F23" s="148"/>
      <c r="G23" s="121"/>
      <c r="H23" s="141" t="s">
        <v>126</v>
      </c>
      <c r="I23" s="142"/>
      <c r="J23" s="75" t="str">
        <f>IF(I27=0,"",SUM(I17:J22)/3/I27)</f>
        <v/>
      </c>
      <c r="K23" s="21"/>
      <c r="AF23" s="5"/>
      <c r="AG23" s="5"/>
      <c r="AH23" s="5"/>
      <c r="AI23" s="5"/>
      <c r="AJ23" s="5"/>
      <c r="AK23" s="5"/>
      <c r="AL23" s="5"/>
      <c r="AM23" s="5"/>
      <c r="AN23" s="5"/>
      <c r="AO23" s="5"/>
      <c r="AP23" s="5"/>
      <c r="AQ23" s="5"/>
      <c r="AR23" s="5"/>
      <c r="AS23" s="5"/>
      <c r="JY23" s="7"/>
      <c r="JZ23" s="7"/>
      <c r="KA23" s="7"/>
      <c r="KB23" s="7"/>
      <c r="KC23" s="7"/>
      <c r="KD23" s="7"/>
      <c r="KE23" s="7"/>
      <c r="KF23" s="7"/>
      <c r="KG23" s="7"/>
      <c r="KH23" s="7"/>
      <c r="KI23" s="7"/>
      <c r="KJ23" s="7"/>
      <c r="KK23" s="7"/>
      <c r="KL23" s="7"/>
      <c r="KM23" s="7"/>
      <c r="KN23" s="7"/>
      <c r="KO23" s="7"/>
      <c r="KP23" s="7"/>
      <c r="KQ23" s="7"/>
      <c r="KR23" s="7"/>
      <c r="KS23" s="7"/>
      <c r="KT23" s="7"/>
      <c r="KU23" s="7"/>
      <c r="KV23" s="7"/>
      <c r="KW23" s="7"/>
      <c r="KX23" s="7"/>
      <c r="KY23" s="7"/>
      <c r="KZ23" s="7"/>
      <c r="LA23" s="7"/>
      <c r="LB23" s="7"/>
      <c r="LC23" s="7"/>
      <c r="LD23" s="7"/>
      <c r="LE23" s="7"/>
      <c r="LF23" s="7"/>
      <c r="LG23" s="7"/>
      <c r="LH23" s="7"/>
      <c r="LI23" s="7"/>
      <c r="LJ23" s="7"/>
      <c r="LK23" s="7"/>
      <c r="LL23" s="7"/>
      <c r="LM23" s="7"/>
      <c r="LN23" s="7"/>
      <c r="LO23" s="7"/>
      <c r="LP23" s="7"/>
      <c r="LQ23" s="7"/>
      <c r="LR23" s="7"/>
      <c r="LS23" s="7"/>
      <c r="LT23" s="7"/>
      <c r="LU23" s="7"/>
      <c r="LV23" s="7"/>
      <c r="LW23" s="7"/>
      <c r="LX23" s="7"/>
      <c r="LY23" s="7"/>
      <c r="LZ23" s="7"/>
      <c r="MA23" s="7"/>
      <c r="MB23" s="7"/>
      <c r="MC23" s="7"/>
      <c r="MD23" s="7"/>
      <c r="ME23" s="7"/>
      <c r="MF23" s="7"/>
      <c r="MG23" s="7"/>
      <c r="MH23" s="7"/>
      <c r="MI23" s="7"/>
      <c r="MJ23" s="7"/>
      <c r="MK23" s="7"/>
      <c r="ML23" s="7"/>
      <c r="MM23" s="7"/>
      <c r="MN23" s="7"/>
      <c r="MO23" s="7"/>
      <c r="MP23" s="7"/>
      <c r="MQ23" s="7"/>
      <c r="MR23" s="7"/>
      <c r="MS23" s="7"/>
      <c r="MT23" s="7"/>
      <c r="MU23" s="7"/>
      <c r="MV23" s="7"/>
      <c r="MW23" s="7"/>
      <c r="MX23" s="7"/>
      <c r="MY23" s="7"/>
      <c r="MZ23" s="7"/>
      <c r="NA23" s="7"/>
      <c r="NB23" s="7"/>
      <c r="NC23" s="7"/>
      <c r="ND23" s="7"/>
      <c r="NE23" s="7"/>
      <c r="NF23" s="7"/>
      <c r="NG23" s="7"/>
      <c r="NH23" s="7"/>
      <c r="NI23" s="7"/>
      <c r="NJ23" s="7"/>
      <c r="NK23" s="7"/>
      <c r="NL23" s="7"/>
      <c r="NM23" s="7"/>
      <c r="NN23" s="7"/>
      <c r="NO23" s="7"/>
      <c r="NP23" s="7"/>
      <c r="NQ23" s="7"/>
      <c r="NR23" s="7"/>
      <c r="NS23" s="7"/>
      <c r="NT23" s="7"/>
      <c r="NU23" s="7"/>
      <c r="NV23" s="7"/>
      <c r="NW23" s="7"/>
      <c r="NX23" s="7"/>
      <c r="NY23" s="7"/>
      <c r="NZ23" s="7"/>
      <c r="OA23" s="7"/>
      <c r="OB23" s="7"/>
      <c r="OC23" s="7"/>
      <c r="OD23" s="7"/>
      <c r="OE23" s="7"/>
      <c r="OF23" s="7"/>
      <c r="OG23" s="7"/>
      <c r="OH23" s="7"/>
      <c r="OI23" s="7"/>
      <c r="OJ23" s="7"/>
      <c r="OK23" s="7"/>
      <c r="OL23" s="7"/>
      <c r="OM23" s="7"/>
      <c r="ON23" s="7"/>
      <c r="OO23" s="7"/>
      <c r="OP23" s="7"/>
      <c r="OQ23" s="7"/>
      <c r="OR23" s="7"/>
      <c r="OS23" s="7"/>
      <c r="OT23" s="7"/>
      <c r="OU23" s="7"/>
      <c r="OV23" s="7"/>
      <c r="OW23" s="7"/>
      <c r="OX23" s="7"/>
      <c r="OY23" s="7"/>
      <c r="OZ23" s="7"/>
      <c r="PA23" s="7"/>
      <c r="PB23" s="7"/>
      <c r="PC23" s="7"/>
      <c r="PD23" s="7"/>
      <c r="PE23" s="7"/>
      <c r="PF23" s="7"/>
      <c r="PG23" s="7"/>
      <c r="PH23" s="7"/>
      <c r="PI23" s="7"/>
      <c r="PJ23" s="7"/>
      <c r="PK23" s="7"/>
      <c r="PL23" s="7"/>
      <c r="PM23" s="7"/>
      <c r="PN23" s="7"/>
      <c r="PO23" s="7"/>
      <c r="PP23" s="7"/>
      <c r="PQ23" s="7"/>
      <c r="PR23" s="7"/>
      <c r="PS23" s="7"/>
      <c r="PT23" s="7"/>
      <c r="PU23" s="7"/>
      <c r="PV23" s="7"/>
      <c r="PW23" s="7"/>
      <c r="PX23" s="7"/>
      <c r="PY23" s="7"/>
      <c r="PZ23" s="7"/>
      <c r="QA23" s="7"/>
      <c r="QB23" s="7"/>
      <c r="QC23" s="7"/>
      <c r="QD23" s="7"/>
      <c r="QE23" s="7"/>
      <c r="QF23" s="7"/>
      <c r="QG23" s="7"/>
      <c r="QH23" s="7"/>
      <c r="QI23" s="7"/>
      <c r="QJ23" s="7"/>
      <c r="QK23" s="7"/>
      <c r="QL23" s="7"/>
      <c r="QM23" s="7"/>
      <c r="QN23" s="7"/>
      <c r="QO23" s="7"/>
    </row>
    <row r="24" spans="2:457" ht="16.95" customHeight="1" x14ac:dyDescent="0.3">
      <c r="B24" s="120" t="s">
        <v>114</v>
      </c>
      <c r="C24" s="148"/>
      <c r="D24" s="148"/>
      <c r="E24" s="148"/>
      <c r="F24" s="148"/>
      <c r="G24" s="121"/>
      <c r="H24" s="141" t="s">
        <v>126</v>
      </c>
      <c r="I24" s="142"/>
      <c r="J24" s="45">
        <f>BE12</f>
        <v>0</v>
      </c>
      <c r="K24" s="21"/>
      <c r="AF24" s="5"/>
      <c r="AG24" s="5"/>
      <c r="AH24" s="5"/>
      <c r="AI24" s="5"/>
      <c r="AJ24" s="5"/>
      <c r="AK24" s="5"/>
      <c r="AL24" s="5"/>
      <c r="AM24" s="5"/>
      <c r="AN24" s="5"/>
      <c r="AO24" s="5"/>
      <c r="AP24" s="5"/>
      <c r="AQ24" s="5"/>
      <c r="AR24" s="5"/>
      <c r="AS24" s="5"/>
      <c r="JY24" s="7"/>
      <c r="JZ24" s="7"/>
      <c r="KA24" s="7"/>
      <c r="KB24" s="7"/>
      <c r="KC24" s="7"/>
      <c r="KD24" s="7"/>
      <c r="KE24" s="7"/>
      <c r="KF24" s="7"/>
      <c r="KG24" s="7"/>
      <c r="KH24" s="7"/>
      <c r="KI24" s="7"/>
      <c r="KJ24" s="7"/>
      <c r="KK24" s="7"/>
      <c r="KL24" s="7"/>
      <c r="KM24" s="7"/>
      <c r="KN24" s="7"/>
      <c r="KO24" s="7"/>
      <c r="KP24" s="7"/>
      <c r="KQ24" s="7"/>
      <c r="KR24" s="7"/>
      <c r="KS24" s="7"/>
      <c r="KT24" s="7"/>
      <c r="KU24" s="7"/>
      <c r="KV24" s="7"/>
      <c r="KW24" s="7"/>
      <c r="KX24" s="7"/>
      <c r="KY24" s="7"/>
      <c r="KZ24" s="7"/>
      <c r="LA24" s="7"/>
      <c r="LB24" s="7"/>
      <c r="LC24" s="7"/>
      <c r="LD24" s="7"/>
      <c r="LE24" s="7"/>
      <c r="LF24" s="7"/>
      <c r="LG24" s="7"/>
      <c r="LH24" s="7"/>
      <c r="LI24" s="7"/>
      <c r="LJ24" s="7"/>
      <c r="LK24" s="7"/>
      <c r="LL24" s="7"/>
      <c r="LM24" s="7"/>
      <c r="LN24" s="7"/>
      <c r="LO24" s="7"/>
      <c r="LP24" s="7"/>
      <c r="LQ24" s="7"/>
      <c r="LR24" s="7"/>
      <c r="LS24" s="7"/>
      <c r="LT24" s="7"/>
      <c r="LU24" s="7"/>
      <c r="LV24" s="7"/>
      <c r="LW24" s="7"/>
      <c r="LX24" s="7"/>
      <c r="LY24" s="7"/>
      <c r="LZ24" s="7"/>
      <c r="MA24" s="7"/>
      <c r="MB24" s="7"/>
      <c r="MC24" s="7"/>
      <c r="MD24" s="7"/>
      <c r="ME24" s="7"/>
      <c r="MF24" s="7"/>
      <c r="MG24" s="7"/>
      <c r="MH24" s="7"/>
      <c r="MI24" s="7"/>
      <c r="MJ24" s="7"/>
      <c r="MK24" s="7"/>
      <c r="ML24" s="7"/>
      <c r="MM24" s="7"/>
      <c r="MN24" s="7"/>
      <c r="MO24" s="7"/>
      <c r="MP24" s="7"/>
      <c r="MQ24" s="7"/>
      <c r="MR24" s="7"/>
      <c r="MS24" s="7"/>
      <c r="MT24" s="7"/>
      <c r="MU24" s="7"/>
      <c r="MV24" s="7"/>
      <c r="MW24" s="7"/>
      <c r="MX24" s="7"/>
      <c r="MY24" s="7"/>
      <c r="MZ24" s="7"/>
      <c r="NA24" s="7"/>
      <c r="NB24" s="7"/>
      <c r="NC24" s="7"/>
      <c r="ND24" s="7"/>
      <c r="NE24" s="7"/>
      <c r="NF24" s="7"/>
      <c r="NG24" s="7"/>
      <c r="NH24" s="7"/>
      <c r="NI24" s="7"/>
      <c r="NJ24" s="7"/>
      <c r="NK24" s="7"/>
      <c r="NL24" s="7"/>
      <c r="NM24" s="7"/>
      <c r="NN24" s="7"/>
      <c r="NO24" s="7"/>
      <c r="NP24" s="7"/>
      <c r="NQ24" s="7"/>
      <c r="NR24" s="7"/>
      <c r="NS24" s="7"/>
      <c r="NT24" s="7"/>
      <c r="NU24" s="7"/>
      <c r="NV24" s="7"/>
      <c r="NW24" s="7"/>
      <c r="NX24" s="7"/>
      <c r="NY24" s="7"/>
      <c r="NZ24" s="7"/>
      <c r="OA24" s="7"/>
      <c r="OB24" s="7"/>
      <c r="OC24" s="7"/>
      <c r="OD24" s="7"/>
      <c r="OE24" s="7"/>
      <c r="OF24" s="7"/>
      <c r="OG24" s="7"/>
      <c r="OH24" s="7"/>
      <c r="OI24" s="7"/>
      <c r="OJ24" s="7"/>
      <c r="OK24" s="7"/>
      <c r="OL24" s="7"/>
      <c r="OM24" s="7"/>
      <c r="ON24" s="7"/>
      <c r="OO24" s="7"/>
      <c r="OP24" s="7"/>
      <c r="OQ24" s="7"/>
      <c r="OR24" s="7"/>
      <c r="OS24" s="7"/>
      <c r="OT24" s="7"/>
      <c r="OU24" s="7"/>
      <c r="OV24" s="7"/>
      <c r="OW24" s="7"/>
      <c r="OX24" s="7"/>
      <c r="OY24" s="7"/>
      <c r="OZ24" s="7"/>
      <c r="PA24" s="7"/>
      <c r="PB24" s="7"/>
      <c r="PC24" s="7"/>
      <c r="PD24" s="7"/>
      <c r="PE24" s="7"/>
      <c r="PF24" s="7"/>
      <c r="PG24" s="7"/>
      <c r="PH24" s="7"/>
      <c r="PI24" s="7"/>
      <c r="PJ24" s="7"/>
      <c r="PK24" s="7"/>
      <c r="PL24" s="7"/>
      <c r="PM24" s="7"/>
      <c r="PN24" s="7"/>
      <c r="PO24" s="7"/>
      <c r="PP24" s="7"/>
      <c r="PQ24" s="7"/>
      <c r="PR24" s="7"/>
      <c r="PS24" s="7"/>
      <c r="PT24" s="7"/>
      <c r="PU24" s="7"/>
      <c r="PV24" s="7"/>
      <c r="PW24" s="7"/>
      <c r="PX24" s="7"/>
      <c r="PY24" s="7"/>
      <c r="PZ24" s="7"/>
      <c r="QA24" s="7"/>
      <c r="QB24" s="7"/>
      <c r="QC24" s="7"/>
      <c r="QD24" s="7"/>
      <c r="QE24" s="7"/>
      <c r="QF24" s="7"/>
      <c r="QG24" s="7"/>
      <c r="QH24" s="7"/>
      <c r="QI24" s="7"/>
      <c r="QJ24" s="7"/>
      <c r="QK24" s="7"/>
      <c r="QL24" s="7"/>
      <c r="QM24" s="7"/>
      <c r="QN24" s="7"/>
      <c r="QO24" s="7"/>
    </row>
    <row r="25" spans="2:457" ht="16.95" customHeight="1" x14ac:dyDescent="0.3">
      <c r="B25" s="120" t="s">
        <v>115</v>
      </c>
      <c r="C25" s="148"/>
      <c r="D25" s="148"/>
      <c r="E25" s="148"/>
      <c r="F25" s="148"/>
      <c r="G25" s="121"/>
      <c r="H25" s="143" t="str">
        <f>AD16</f>
        <v/>
      </c>
      <c r="I25" s="144"/>
      <c r="J25" s="144"/>
      <c r="K25" s="21"/>
      <c r="AF25" s="5"/>
      <c r="AG25" s="5"/>
      <c r="AH25" s="5"/>
      <c r="AI25" s="5"/>
      <c r="AJ25" s="5"/>
      <c r="AK25" s="5"/>
      <c r="AL25" s="5"/>
      <c r="AM25" s="5"/>
      <c r="AN25" s="5"/>
      <c r="AO25" s="5"/>
      <c r="AP25" s="5"/>
      <c r="AQ25" s="5"/>
      <c r="AR25" s="5"/>
      <c r="AS25" s="5"/>
      <c r="JY25" s="7"/>
      <c r="JZ25" s="7"/>
      <c r="KA25" s="7"/>
      <c r="KB25" s="7"/>
      <c r="KC25" s="7"/>
      <c r="KD25" s="7"/>
      <c r="KE25" s="7"/>
      <c r="KF25" s="7"/>
      <c r="KG25" s="7"/>
      <c r="KH25" s="7"/>
      <c r="KI25" s="7"/>
      <c r="KJ25" s="7"/>
      <c r="KK25" s="7"/>
      <c r="KL25" s="7"/>
      <c r="KM25" s="7"/>
      <c r="KN25" s="7"/>
      <c r="KO25" s="7"/>
      <c r="KP25" s="7"/>
      <c r="KQ25" s="7"/>
      <c r="KR25" s="7"/>
      <c r="KS25" s="7"/>
      <c r="KT25" s="7"/>
      <c r="KU25" s="7"/>
      <c r="KV25" s="7"/>
      <c r="KW25" s="7"/>
      <c r="KX25" s="7"/>
      <c r="KY25" s="7"/>
      <c r="KZ25" s="7"/>
      <c r="LA25" s="7"/>
      <c r="LB25" s="7"/>
      <c r="LC25" s="7"/>
      <c r="LD25" s="7"/>
      <c r="LE25" s="7"/>
      <c r="LF25" s="7"/>
      <c r="LG25" s="7"/>
      <c r="LH25" s="7"/>
      <c r="LI25" s="7"/>
      <c r="LJ25" s="7"/>
      <c r="LK25" s="7"/>
      <c r="LL25" s="7"/>
      <c r="LM25" s="7"/>
      <c r="LN25" s="7"/>
      <c r="LO25" s="7"/>
      <c r="LP25" s="7"/>
      <c r="LQ25" s="7"/>
      <c r="LR25" s="7"/>
      <c r="LS25" s="7"/>
      <c r="LT25" s="7"/>
      <c r="LU25" s="7"/>
      <c r="LV25" s="7"/>
      <c r="LW25" s="7"/>
      <c r="LX25" s="7"/>
      <c r="LY25" s="7"/>
      <c r="LZ25" s="7"/>
      <c r="MA25" s="7"/>
      <c r="MB25" s="7"/>
      <c r="MC25" s="7"/>
      <c r="MD25" s="7"/>
      <c r="ME25" s="7"/>
      <c r="MF25" s="7"/>
      <c r="MG25" s="7"/>
      <c r="MH25" s="7"/>
      <c r="MI25" s="7"/>
      <c r="MJ25" s="7"/>
      <c r="MK25" s="7"/>
      <c r="ML25" s="7"/>
      <c r="MM25" s="7"/>
      <c r="MN25" s="7"/>
      <c r="MO25" s="7"/>
      <c r="MP25" s="7"/>
      <c r="MQ25" s="7"/>
      <c r="MR25" s="7"/>
      <c r="MS25" s="7"/>
      <c r="MT25" s="7"/>
      <c r="MU25" s="7"/>
      <c r="MV25" s="7"/>
      <c r="MW25" s="7"/>
      <c r="MX25" s="7"/>
      <c r="MY25" s="7"/>
      <c r="MZ25" s="7"/>
      <c r="NA25" s="7"/>
      <c r="NB25" s="7"/>
      <c r="NC25" s="7"/>
      <c r="ND25" s="7"/>
      <c r="NE25" s="7"/>
      <c r="NF25" s="7"/>
      <c r="NG25" s="7"/>
      <c r="NH25" s="7"/>
      <c r="NI25" s="7"/>
      <c r="NJ25" s="7"/>
      <c r="NK25" s="7"/>
      <c r="NL25" s="7"/>
      <c r="NM25" s="7"/>
      <c r="NN25" s="7"/>
      <c r="NO25" s="7"/>
      <c r="NP25" s="7"/>
      <c r="NQ25" s="7"/>
      <c r="NR25" s="7"/>
      <c r="NS25" s="7"/>
      <c r="NT25" s="7"/>
      <c r="NU25" s="7"/>
      <c r="NV25" s="7"/>
      <c r="NW25" s="7"/>
      <c r="NX25" s="7"/>
      <c r="NY25" s="7"/>
      <c r="NZ25" s="7"/>
      <c r="OA25" s="7"/>
      <c r="OB25" s="7"/>
      <c r="OC25" s="7"/>
      <c r="OD25" s="7"/>
      <c r="OE25" s="7"/>
      <c r="OF25" s="7"/>
      <c r="OG25" s="7"/>
      <c r="OH25" s="7"/>
      <c r="OI25" s="7"/>
      <c r="OJ25" s="7"/>
      <c r="OK25" s="7"/>
      <c r="OL25" s="7"/>
      <c r="OM25" s="7"/>
      <c r="ON25" s="7"/>
      <c r="OO25" s="7"/>
      <c r="OP25" s="7"/>
      <c r="OQ25" s="7"/>
      <c r="OR25" s="7"/>
      <c r="OS25" s="7"/>
      <c r="OT25" s="7"/>
      <c r="OU25" s="7"/>
      <c r="OV25" s="7"/>
      <c r="OW25" s="7"/>
      <c r="OX25" s="7"/>
      <c r="OY25" s="7"/>
      <c r="OZ25" s="7"/>
      <c r="PA25" s="7"/>
      <c r="PB25" s="7"/>
      <c r="PC25" s="7"/>
      <c r="PD25" s="7"/>
      <c r="PE25" s="7"/>
      <c r="PF25" s="7"/>
      <c r="PG25" s="7"/>
      <c r="PH25" s="7"/>
      <c r="PI25" s="7"/>
      <c r="PJ25" s="7"/>
      <c r="PK25" s="7"/>
      <c r="PL25" s="7"/>
      <c r="PM25" s="7"/>
      <c r="PN25" s="7"/>
      <c r="PO25" s="7"/>
      <c r="PP25" s="7"/>
      <c r="PQ25" s="7"/>
      <c r="PR25" s="7"/>
      <c r="PS25" s="7"/>
      <c r="PT25" s="7"/>
      <c r="PU25" s="7"/>
      <c r="PV25" s="7"/>
      <c r="PW25" s="7"/>
      <c r="PX25" s="7"/>
      <c r="PY25" s="7"/>
      <c r="PZ25" s="7"/>
      <c r="QA25" s="7"/>
      <c r="QB25" s="7"/>
      <c r="QC25" s="7"/>
      <c r="QD25" s="7"/>
      <c r="QE25" s="7"/>
      <c r="QF25" s="7"/>
      <c r="QG25" s="7"/>
      <c r="QH25" s="7"/>
      <c r="QI25" s="7"/>
      <c r="QJ25" s="7"/>
      <c r="QK25" s="7"/>
      <c r="QL25" s="7"/>
      <c r="QM25" s="7"/>
      <c r="QN25" s="7"/>
      <c r="QO25" s="7"/>
    </row>
    <row r="26" spans="2:457" ht="16.95" customHeight="1" x14ac:dyDescent="0.3">
      <c r="B26" s="120" t="s">
        <v>116</v>
      </c>
      <c r="C26" s="148"/>
      <c r="D26" s="148"/>
      <c r="E26" s="148"/>
      <c r="F26" s="148"/>
      <c r="G26" s="121"/>
      <c r="H26" s="29" t="s">
        <v>125</v>
      </c>
      <c r="I26" s="86"/>
      <c r="J26" s="87"/>
      <c r="K26" s="21"/>
      <c r="AF26" s="5"/>
      <c r="AG26" s="5"/>
      <c r="AH26" s="5"/>
      <c r="AI26" s="5"/>
      <c r="AJ26" s="46"/>
      <c r="AK26" s="46"/>
      <c r="AL26" s="5"/>
      <c r="AM26" s="5"/>
      <c r="AN26" s="5"/>
      <c r="AO26" s="176"/>
      <c r="AP26" s="176"/>
      <c r="AQ26" s="176"/>
      <c r="AR26" s="5"/>
      <c r="AS26" s="5"/>
      <c r="JY26" s="7"/>
      <c r="JZ26" s="7"/>
      <c r="KA26" s="7"/>
      <c r="KB26" s="7"/>
      <c r="KC26" s="7"/>
      <c r="KD26" s="7"/>
      <c r="KE26" s="7"/>
      <c r="KF26" s="7"/>
      <c r="KG26" s="7"/>
      <c r="KH26" s="7"/>
      <c r="KI26" s="7"/>
      <c r="KJ26" s="7"/>
      <c r="KK26" s="7"/>
      <c r="KL26" s="7"/>
      <c r="KM26" s="7"/>
      <c r="KN26" s="7"/>
      <c r="KO26" s="7"/>
      <c r="KP26" s="7"/>
      <c r="KQ26" s="7"/>
      <c r="KR26" s="7"/>
      <c r="KS26" s="7"/>
      <c r="KT26" s="7"/>
      <c r="KU26" s="7"/>
      <c r="KV26" s="7"/>
      <c r="KW26" s="7"/>
      <c r="KX26" s="7"/>
      <c r="KY26" s="7"/>
      <c r="KZ26" s="7"/>
      <c r="LA26" s="7"/>
      <c r="LB26" s="7"/>
      <c r="LC26" s="7"/>
      <c r="LD26" s="7"/>
      <c r="LE26" s="7"/>
      <c r="LF26" s="7"/>
      <c r="LG26" s="7"/>
      <c r="LH26" s="7"/>
      <c r="LI26" s="7"/>
      <c r="LJ26" s="7"/>
      <c r="LK26" s="7"/>
      <c r="LL26" s="7"/>
      <c r="LM26" s="7"/>
      <c r="LN26" s="7"/>
      <c r="LO26" s="7"/>
      <c r="LP26" s="7"/>
      <c r="LQ26" s="7"/>
      <c r="LR26" s="7"/>
      <c r="LS26" s="7"/>
      <c r="LT26" s="7"/>
      <c r="LU26" s="7"/>
      <c r="LV26" s="7"/>
      <c r="LW26" s="7"/>
      <c r="LX26" s="7"/>
      <c r="LY26" s="7"/>
      <c r="LZ26" s="7"/>
      <c r="MA26" s="7"/>
      <c r="MB26" s="7"/>
      <c r="MC26" s="7"/>
      <c r="MD26" s="7"/>
      <c r="ME26" s="7"/>
      <c r="MF26" s="7"/>
      <c r="MG26" s="7"/>
      <c r="MH26" s="7"/>
      <c r="MI26" s="7"/>
      <c r="MJ26" s="7"/>
      <c r="MK26" s="7"/>
      <c r="ML26" s="7"/>
      <c r="MM26" s="7"/>
      <c r="MN26" s="7"/>
      <c r="MO26" s="7"/>
      <c r="MP26" s="7"/>
      <c r="MQ26" s="7"/>
      <c r="MR26" s="7"/>
      <c r="MS26" s="7"/>
      <c r="MT26" s="7"/>
      <c r="MU26" s="7"/>
      <c r="MV26" s="7"/>
      <c r="MW26" s="7"/>
      <c r="MX26" s="7"/>
      <c r="MY26" s="7"/>
      <c r="MZ26" s="7"/>
      <c r="NA26" s="7"/>
      <c r="NB26" s="7"/>
      <c r="NC26" s="7"/>
      <c r="ND26" s="7"/>
      <c r="NE26" s="7"/>
      <c r="NF26" s="7"/>
      <c r="NG26" s="7"/>
      <c r="NH26" s="7"/>
      <c r="NI26" s="7"/>
      <c r="NJ26" s="7"/>
      <c r="NK26" s="7"/>
      <c r="NL26" s="7"/>
      <c r="NM26" s="7"/>
      <c r="NN26" s="7"/>
      <c r="NO26" s="7"/>
      <c r="NP26" s="7"/>
      <c r="NQ26" s="7"/>
      <c r="NR26" s="7"/>
      <c r="NS26" s="7"/>
      <c r="NT26" s="7"/>
      <c r="NU26" s="7"/>
      <c r="NV26" s="7"/>
      <c r="NW26" s="7"/>
      <c r="NX26" s="7"/>
      <c r="NY26" s="7"/>
      <c r="NZ26" s="7"/>
      <c r="OA26" s="7"/>
      <c r="OB26" s="7"/>
      <c r="OC26" s="7"/>
      <c r="OD26" s="7"/>
      <c r="OE26" s="7"/>
      <c r="OF26" s="7"/>
      <c r="OG26" s="7"/>
      <c r="OH26" s="7"/>
      <c r="OI26" s="7"/>
      <c r="OJ26" s="7"/>
      <c r="OK26" s="7"/>
      <c r="OL26" s="7"/>
      <c r="OM26" s="7"/>
      <c r="ON26" s="7"/>
      <c r="OO26" s="7"/>
      <c r="OP26" s="7"/>
      <c r="OQ26" s="7"/>
      <c r="OR26" s="7"/>
      <c r="OS26" s="7"/>
      <c r="OT26" s="7"/>
      <c r="OU26" s="7"/>
      <c r="OV26" s="7"/>
      <c r="OW26" s="7"/>
      <c r="OX26" s="7"/>
      <c r="OY26" s="7"/>
      <c r="OZ26" s="7"/>
      <c r="PA26" s="7"/>
      <c r="PB26" s="7"/>
      <c r="PC26" s="7"/>
      <c r="PD26" s="7"/>
      <c r="PE26" s="7"/>
      <c r="PF26" s="7"/>
      <c r="PG26" s="7"/>
      <c r="PH26" s="7"/>
      <c r="PI26" s="7"/>
      <c r="PJ26" s="7"/>
      <c r="PK26" s="7"/>
      <c r="PL26" s="7"/>
      <c r="PM26" s="7"/>
      <c r="PN26" s="7"/>
      <c r="PO26" s="7"/>
      <c r="PP26" s="7"/>
      <c r="PQ26" s="7"/>
      <c r="PR26" s="7"/>
      <c r="PS26" s="7"/>
      <c r="PT26" s="7"/>
      <c r="PU26" s="7"/>
      <c r="PV26" s="7"/>
      <c r="PW26" s="7"/>
      <c r="PX26" s="7"/>
      <c r="PY26" s="7"/>
      <c r="PZ26" s="7"/>
      <c r="QA26" s="7"/>
      <c r="QB26" s="7"/>
      <c r="QC26" s="7"/>
      <c r="QD26" s="7"/>
      <c r="QE26" s="7"/>
      <c r="QF26" s="7"/>
      <c r="QG26" s="7"/>
      <c r="QH26" s="7"/>
      <c r="QI26" s="7"/>
      <c r="QJ26" s="7"/>
      <c r="QK26" s="7"/>
      <c r="QL26" s="7"/>
      <c r="QM26" s="7"/>
      <c r="QN26" s="7"/>
      <c r="QO26" s="7"/>
    </row>
    <row r="27" spans="2:457" ht="16.95" customHeight="1" x14ac:dyDescent="0.3">
      <c r="B27" s="120" t="s">
        <v>117</v>
      </c>
      <c r="C27" s="148"/>
      <c r="D27" s="148"/>
      <c r="E27" s="148"/>
      <c r="F27" s="148"/>
      <c r="G27" s="121"/>
      <c r="H27" s="29" t="s">
        <v>125</v>
      </c>
      <c r="I27" s="86">
        <v>0</v>
      </c>
      <c r="J27" s="87"/>
      <c r="K27" s="21"/>
      <c r="AF27" s="5"/>
      <c r="AG27" s="5"/>
      <c r="AH27" s="5"/>
      <c r="AI27" s="47"/>
      <c r="AJ27" s="48"/>
      <c r="AK27" s="46"/>
      <c r="AL27" s="46"/>
      <c r="AM27" s="5"/>
      <c r="AN27" s="5"/>
      <c r="AO27" s="46"/>
      <c r="AP27" s="46"/>
      <c r="AQ27" s="46"/>
      <c r="AR27" s="5"/>
      <c r="AS27" s="5"/>
      <c r="JY27" s="7"/>
      <c r="JZ27" s="7"/>
      <c r="KA27" s="7"/>
      <c r="KB27" s="7"/>
      <c r="KC27" s="7"/>
      <c r="KD27" s="7"/>
      <c r="KE27" s="7"/>
      <c r="KF27" s="7"/>
      <c r="KG27" s="7"/>
      <c r="KH27" s="7"/>
      <c r="KI27" s="7"/>
      <c r="KJ27" s="7"/>
      <c r="KK27" s="7"/>
      <c r="KL27" s="7"/>
      <c r="KM27" s="7"/>
      <c r="KN27" s="7"/>
      <c r="KO27" s="7"/>
      <c r="KP27" s="7"/>
      <c r="KQ27" s="7"/>
      <c r="KR27" s="7"/>
      <c r="KS27" s="7"/>
      <c r="KT27" s="7"/>
      <c r="KU27" s="7"/>
      <c r="KV27" s="7"/>
      <c r="KW27" s="7"/>
      <c r="KX27" s="7"/>
      <c r="KY27" s="7"/>
      <c r="KZ27" s="7"/>
      <c r="LA27" s="7"/>
      <c r="LB27" s="7"/>
      <c r="LC27" s="7"/>
      <c r="LD27" s="7"/>
      <c r="LE27" s="7"/>
      <c r="LF27" s="7"/>
      <c r="LG27" s="7"/>
      <c r="LH27" s="7"/>
      <c r="LI27" s="7"/>
      <c r="LJ27" s="7"/>
      <c r="LK27" s="7"/>
      <c r="LL27" s="7"/>
      <c r="LM27" s="7"/>
      <c r="LN27" s="7"/>
      <c r="LO27" s="7"/>
      <c r="LP27" s="7"/>
      <c r="LQ27" s="7"/>
      <c r="LR27" s="7"/>
      <c r="LS27" s="7"/>
      <c r="LT27" s="7"/>
      <c r="LU27" s="7"/>
      <c r="LV27" s="7"/>
      <c r="LW27" s="7"/>
      <c r="LX27" s="7"/>
      <c r="LY27" s="7"/>
      <c r="LZ27" s="7"/>
      <c r="MA27" s="7"/>
      <c r="MB27" s="7"/>
      <c r="MC27" s="7"/>
      <c r="MD27" s="7"/>
      <c r="ME27" s="7"/>
      <c r="MF27" s="7"/>
      <c r="MG27" s="7"/>
      <c r="MH27" s="7"/>
      <c r="MI27" s="7"/>
      <c r="MJ27" s="7"/>
      <c r="MK27" s="7"/>
      <c r="ML27" s="7"/>
      <c r="MM27" s="7"/>
      <c r="MN27" s="7"/>
      <c r="MO27" s="7"/>
      <c r="MP27" s="7"/>
      <c r="MQ27" s="7"/>
      <c r="MR27" s="7"/>
      <c r="MS27" s="7"/>
      <c r="MT27" s="7"/>
      <c r="MU27" s="7"/>
      <c r="MV27" s="7"/>
      <c r="MW27" s="7"/>
      <c r="MX27" s="7"/>
      <c r="MY27" s="7"/>
      <c r="MZ27" s="7"/>
      <c r="NA27" s="7"/>
      <c r="NB27" s="7"/>
      <c r="NC27" s="7"/>
      <c r="ND27" s="7"/>
      <c r="NE27" s="7"/>
      <c r="NF27" s="7"/>
      <c r="NG27" s="7"/>
      <c r="NH27" s="7"/>
      <c r="NI27" s="7"/>
      <c r="NJ27" s="7"/>
      <c r="NK27" s="7"/>
      <c r="NL27" s="7"/>
      <c r="NM27" s="7"/>
      <c r="NN27" s="7"/>
      <c r="NO27" s="7"/>
      <c r="NP27" s="7"/>
      <c r="NQ27" s="7"/>
      <c r="NR27" s="7"/>
      <c r="NS27" s="7"/>
      <c r="NT27" s="7"/>
      <c r="NU27" s="7"/>
      <c r="NV27" s="7"/>
      <c r="NW27" s="7"/>
      <c r="NX27" s="7"/>
      <c r="NY27" s="7"/>
      <c r="NZ27" s="7"/>
      <c r="OA27" s="7"/>
      <c r="OB27" s="7"/>
      <c r="OC27" s="7"/>
      <c r="OD27" s="7"/>
      <c r="OE27" s="7"/>
      <c r="OF27" s="7"/>
      <c r="OG27" s="7"/>
      <c r="OH27" s="7"/>
      <c r="OI27" s="7"/>
      <c r="OJ27" s="7"/>
      <c r="OK27" s="7"/>
      <c r="OL27" s="7"/>
      <c r="OM27" s="7"/>
      <c r="ON27" s="7"/>
      <c r="OO27" s="7"/>
      <c r="OP27" s="7"/>
      <c r="OQ27" s="7"/>
      <c r="OR27" s="7"/>
      <c r="OS27" s="7"/>
      <c r="OT27" s="7"/>
      <c r="OU27" s="7"/>
      <c r="OV27" s="7"/>
      <c r="OW27" s="7"/>
      <c r="OX27" s="7"/>
      <c r="OY27" s="7"/>
      <c r="OZ27" s="7"/>
      <c r="PA27" s="7"/>
      <c r="PB27" s="7"/>
      <c r="PC27" s="7"/>
      <c r="PD27" s="7"/>
      <c r="PE27" s="7"/>
      <c r="PF27" s="7"/>
      <c r="PG27" s="7"/>
      <c r="PH27" s="7"/>
      <c r="PI27" s="7"/>
      <c r="PJ27" s="7"/>
      <c r="PK27" s="7"/>
      <c r="PL27" s="7"/>
      <c r="PM27" s="7"/>
      <c r="PN27" s="7"/>
      <c r="PO27" s="7"/>
      <c r="PP27" s="7"/>
      <c r="PQ27" s="7"/>
      <c r="PR27" s="7"/>
      <c r="PS27" s="7"/>
      <c r="PT27" s="7"/>
      <c r="PU27" s="7"/>
      <c r="PV27" s="7"/>
      <c r="PW27" s="7"/>
      <c r="PX27" s="7"/>
      <c r="PY27" s="7"/>
      <c r="PZ27" s="7"/>
      <c r="QA27" s="7"/>
      <c r="QB27" s="7"/>
      <c r="QC27" s="7"/>
      <c r="QD27" s="7"/>
      <c r="QE27" s="7"/>
      <c r="QF27" s="7"/>
      <c r="QG27" s="7"/>
      <c r="QH27" s="7"/>
      <c r="QI27" s="7"/>
      <c r="QJ27" s="7"/>
      <c r="QK27" s="7"/>
      <c r="QL27" s="7"/>
      <c r="QM27" s="7"/>
      <c r="QN27" s="7"/>
      <c r="QO27" s="7"/>
    </row>
    <row r="28" spans="2:457" ht="16.95" customHeight="1" x14ac:dyDescent="0.3">
      <c r="B28" s="120" t="s">
        <v>118</v>
      </c>
      <c r="C28" s="148"/>
      <c r="D28" s="148"/>
      <c r="E28" s="148"/>
      <c r="F28" s="148"/>
      <c r="G28" s="121"/>
      <c r="H28" s="86" t="s">
        <v>129</v>
      </c>
      <c r="I28" s="87"/>
      <c r="J28" s="87"/>
      <c r="K28" s="21"/>
      <c r="AF28" s="5"/>
      <c r="AG28" s="5"/>
      <c r="AH28" s="5"/>
      <c r="AI28" s="47"/>
      <c r="AJ28" s="48"/>
      <c r="AK28" s="46"/>
      <c r="AL28" s="46"/>
      <c r="AM28" s="5"/>
      <c r="AN28" s="47"/>
      <c r="AO28" s="48"/>
      <c r="AP28" s="5"/>
      <c r="AQ28" s="5"/>
      <c r="AR28" s="5"/>
      <c r="AS28" s="5"/>
      <c r="JY28" s="7"/>
      <c r="JZ28" s="7"/>
      <c r="KA28" s="7"/>
      <c r="KB28" s="7"/>
      <c r="KC28" s="7"/>
      <c r="KD28" s="7"/>
      <c r="KE28" s="7"/>
      <c r="KF28" s="7"/>
      <c r="KG28" s="7"/>
      <c r="KH28" s="7"/>
      <c r="KI28" s="7"/>
      <c r="KJ28" s="7"/>
      <c r="KK28" s="7"/>
      <c r="KL28" s="7"/>
      <c r="KM28" s="7"/>
      <c r="KN28" s="7"/>
      <c r="KO28" s="7"/>
      <c r="KP28" s="7"/>
      <c r="KQ28" s="7"/>
      <c r="KR28" s="7"/>
      <c r="KS28" s="7"/>
      <c r="KT28" s="7"/>
      <c r="KU28" s="7"/>
      <c r="KV28" s="7"/>
      <c r="KW28" s="7"/>
      <c r="KX28" s="7"/>
      <c r="KY28" s="7"/>
      <c r="KZ28" s="7"/>
      <c r="LA28" s="7"/>
      <c r="LB28" s="7"/>
      <c r="LC28" s="7"/>
      <c r="LD28" s="7"/>
      <c r="LE28" s="7"/>
      <c r="LF28" s="7"/>
      <c r="LG28" s="7"/>
      <c r="LH28" s="7"/>
      <c r="LI28" s="7"/>
      <c r="LJ28" s="7"/>
      <c r="LK28" s="7"/>
      <c r="LL28" s="7"/>
      <c r="LM28" s="7"/>
      <c r="LN28" s="7"/>
      <c r="LO28" s="7"/>
      <c r="LP28" s="7"/>
      <c r="LQ28" s="7"/>
      <c r="LR28" s="7"/>
      <c r="LS28" s="7"/>
      <c r="LT28" s="7"/>
      <c r="LU28" s="7"/>
      <c r="LV28" s="7"/>
      <c r="LW28" s="7"/>
      <c r="LX28" s="7"/>
      <c r="LY28" s="7"/>
      <c r="LZ28" s="7"/>
      <c r="MA28" s="7"/>
      <c r="MB28" s="7"/>
      <c r="MC28" s="7"/>
      <c r="MD28" s="7"/>
      <c r="ME28" s="7"/>
      <c r="MF28" s="7"/>
      <c r="MG28" s="7"/>
      <c r="MH28" s="7"/>
      <c r="MI28" s="7"/>
      <c r="MJ28" s="7"/>
      <c r="MK28" s="7"/>
      <c r="ML28" s="7"/>
      <c r="MM28" s="7"/>
      <c r="MN28" s="7"/>
      <c r="MO28" s="7"/>
      <c r="MP28" s="7"/>
      <c r="MQ28" s="7"/>
      <c r="MR28" s="7"/>
      <c r="MS28" s="7"/>
      <c r="MT28" s="7"/>
      <c r="MU28" s="7"/>
      <c r="MV28" s="7"/>
      <c r="MW28" s="7"/>
      <c r="MX28" s="7"/>
      <c r="MY28" s="7"/>
      <c r="MZ28" s="7"/>
      <c r="NA28" s="7"/>
      <c r="NB28" s="7"/>
      <c r="NC28" s="7"/>
      <c r="ND28" s="7"/>
      <c r="NE28" s="7"/>
      <c r="NF28" s="7"/>
      <c r="NG28" s="7"/>
      <c r="NH28" s="7"/>
      <c r="NI28" s="7"/>
      <c r="NJ28" s="7"/>
      <c r="NK28" s="7"/>
      <c r="NL28" s="7"/>
      <c r="NM28" s="7"/>
      <c r="NN28" s="7"/>
      <c r="NO28" s="7"/>
      <c r="NP28" s="7"/>
      <c r="NQ28" s="7"/>
      <c r="NR28" s="7"/>
      <c r="NS28" s="7"/>
      <c r="NT28" s="7"/>
      <c r="NU28" s="7"/>
      <c r="NV28" s="7"/>
      <c r="NW28" s="7"/>
      <c r="NX28" s="7"/>
      <c r="NY28" s="7"/>
      <c r="NZ28" s="7"/>
      <c r="OA28" s="7"/>
      <c r="OB28" s="7"/>
      <c r="OC28" s="7"/>
      <c r="OD28" s="7"/>
      <c r="OE28" s="7"/>
      <c r="OF28" s="7"/>
      <c r="OG28" s="7"/>
      <c r="OH28" s="7"/>
      <c r="OI28" s="7"/>
      <c r="OJ28" s="7"/>
      <c r="OK28" s="7"/>
      <c r="OL28" s="7"/>
      <c r="OM28" s="7"/>
      <c r="ON28" s="7"/>
      <c r="OO28" s="7"/>
      <c r="OP28" s="7"/>
      <c r="OQ28" s="7"/>
      <c r="OR28" s="7"/>
      <c r="OS28" s="7"/>
      <c r="OT28" s="7"/>
      <c r="OU28" s="7"/>
      <c r="OV28" s="7"/>
      <c r="OW28" s="7"/>
      <c r="OX28" s="7"/>
      <c r="OY28" s="7"/>
      <c r="OZ28" s="7"/>
      <c r="PA28" s="7"/>
      <c r="PB28" s="7"/>
      <c r="PC28" s="7"/>
      <c r="PD28" s="7"/>
      <c r="PE28" s="7"/>
      <c r="PF28" s="7"/>
      <c r="PG28" s="7"/>
      <c r="PH28" s="7"/>
      <c r="PI28" s="7"/>
      <c r="PJ28" s="7"/>
      <c r="PK28" s="7"/>
      <c r="PL28" s="7"/>
      <c r="PM28" s="7"/>
      <c r="PN28" s="7"/>
      <c r="PO28" s="7"/>
      <c r="PP28" s="7"/>
      <c r="PQ28" s="7"/>
      <c r="PR28" s="7"/>
      <c r="PS28" s="7"/>
      <c r="PT28" s="7"/>
      <c r="PU28" s="7"/>
      <c r="PV28" s="7"/>
      <c r="PW28" s="7"/>
      <c r="PX28" s="7"/>
      <c r="PY28" s="7"/>
      <c r="PZ28" s="7"/>
      <c r="QA28" s="7"/>
      <c r="QB28" s="7"/>
      <c r="QC28" s="7"/>
      <c r="QD28" s="7"/>
      <c r="QE28" s="7"/>
      <c r="QF28" s="7"/>
      <c r="QG28" s="7"/>
      <c r="QH28" s="7"/>
      <c r="QI28" s="7"/>
      <c r="QJ28" s="7"/>
      <c r="QK28" s="7"/>
      <c r="QL28" s="7"/>
      <c r="QM28" s="7"/>
      <c r="QN28" s="7"/>
      <c r="QO28" s="7"/>
    </row>
    <row r="29" spans="2:457" ht="16.95" customHeight="1" x14ac:dyDescent="0.3">
      <c r="B29" s="120" t="s">
        <v>119</v>
      </c>
      <c r="C29" s="148"/>
      <c r="D29" s="148"/>
      <c r="E29" s="148"/>
      <c r="F29" s="148"/>
      <c r="G29" s="121"/>
      <c r="H29" s="134" t="str">
        <f>LOOKUP(H28,BE7:KQ7,BE9:KQ9)</f>
        <v>-</v>
      </c>
      <c r="I29" s="134"/>
      <c r="J29" s="49" t="str">
        <f>LOOKUP(H28,BE7:KQ7,BE8:KQ8)</f>
        <v>-</v>
      </c>
      <c r="K29" s="21"/>
      <c r="AF29" s="5"/>
      <c r="AG29" s="5"/>
      <c r="AH29" s="5"/>
      <c r="AI29" s="47"/>
      <c r="AJ29" s="48"/>
      <c r="AK29" s="46"/>
      <c r="AL29" s="46"/>
      <c r="AM29" s="5"/>
      <c r="AN29" s="47"/>
      <c r="AO29" s="48"/>
      <c r="AP29" s="5"/>
      <c r="AQ29" s="5"/>
      <c r="AR29" s="5"/>
      <c r="AS29" s="5"/>
      <c r="JY29" s="7"/>
      <c r="JZ29" s="7"/>
      <c r="KA29" s="7"/>
      <c r="KB29" s="7"/>
      <c r="KC29" s="7"/>
      <c r="KD29" s="7"/>
      <c r="KE29" s="7"/>
      <c r="KF29" s="7"/>
      <c r="KG29" s="7"/>
      <c r="KH29" s="7"/>
      <c r="KI29" s="7"/>
      <c r="KJ29" s="7"/>
      <c r="KK29" s="7"/>
      <c r="KL29" s="7"/>
      <c r="KM29" s="7"/>
      <c r="KN29" s="7"/>
      <c r="KO29" s="7"/>
      <c r="KP29" s="7"/>
      <c r="KQ29" s="7"/>
      <c r="KR29" s="7"/>
      <c r="KS29" s="7"/>
      <c r="KT29" s="7"/>
      <c r="KU29" s="7"/>
      <c r="KV29" s="7"/>
      <c r="KW29" s="7"/>
      <c r="KX29" s="7"/>
      <c r="KY29" s="7"/>
      <c r="KZ29" s="7"/>
      <c r="LA29" s="7"/>
      <c r="LB29" s="7"/>
      <c r="LC29" s="7"/>
      <c r="LD29" s="7"/>
      <c r="LE29" s="7"/>
      <c r="LF29" s="7"/>
      <c r="LG29" s="7"/>
      <c r="LH29" s="7"/>
      <c r="LI29" s="7"/>
      <c r="LJ29" s="7"/>
      <c r="LK29" s="7"/>
      <c r="LL29" s="7"/>
      <c r="LM29" s="7"/>
      <c r="LN29" s="7"/>
      <c r="LO29" s="7"/>
      <c r="LP29" s="7"/>
      <c r="LQ29" s="7"/>
      <c r="LR29" s="7"/>
      <c r="LS29" s="7"/>
      <c r="LT29" s="7"/>
      <c r="LU29" s="7"/>
      <c r="LV29" s="7"/>
      <c r="LW29" s="7"/>
      <c r="LX29" s="7"/>
      <c r="LY29" s="7"/>
      <c r="LZ29" s="7"/>
      <c r="MA29" s="7"/>
      <c r="MB29" s="7"/>
      <c r="MC29" s="7"/>
      <c r="MD29" s="7"/>
      <c r="ME29" s="7"/>
      <c r="MF29" s="7"/>
      <c r="MG29" s="7"/>
      <c r="MH29" s="7"/>
      <c r="MI29" s="7"/>
      <c r="MJ29" s="7"/>
      <c r="MK29" s="7"/>
      <c r="ML29" s="7"/>
      <c r="MM29" s="7"/>
      <c r="MN29" s="7"/>
      <c r="MO29" s="7"/>
      <c r="MP29" s="7"/>
      <c r="MQ29" s="7"/>
      <c r="MR29" s="7"/>
      <c r="MS29" s="7"/>
      <c r="MT29" s="7"/>
      <c r="MU29" s="7"/>
      <c r="MV29" s="7"/>
      <c r="MW29" s="7"/>
      <c r="MX29" s="7"/>
      <c r="MY29" s="7"/>
      <c r="MZ29" s="7"/>
      <c r="NA29" s="7"/>
      <c r="NB29" s="7"/>
      <c r="NC29" s="7"/>
      <c r="ND29" s="7"/>
      <c r="NE29" s="7"/>
      <c r="NF29" s="7"/>
      <c r="NG29" s="7"/>
      <c r="NH29" s="7"/>
      <c r="NI29" s="7"/>
      <c r="NJ29" s="7"/>
      <c r="NK29" s="7"/>
      <c r="NL29" s="7"/>
      <c r="NM29" s="7"/>
      <c r="NN29" s="7"/>
      <c r="NO29" s="7"/>
      <c r="NP29" s="7"/>
      <c r="NQ29" s="7"/>
      <c r="NR29" s="7"/>
      <c r="NS29" s="7"/>
      <c r="NT29" s="7"/>
      <c r="NU29" s="7"/>
      <c r="NV29" s="7"/>
      <c r="NW29" s="7"/>
      <c r="NX29" s="7"/>
      <c r="NY29" s="7"/>
      <c r="NZ29" s="7"/>
      <c r="OA29" s="7"/>
      <c r="OB29" s="7"/>
      <c r="OC29" s="7"/>
      <c r="OD29" s="7"/>
      <c r="OE29" s="7"/>
      <c r="OF29" s="7"/>
      <c r="OG29" s="7"/>
      <c r="OH29" s="7"/>
      <c r="OI29" s="7"/>
      <c r="OJ29" s="7"/>
      <c r="OK29" s="7"/>
      <c r="OL29" s="7"/>
      <c r="OM29" s="7"/>
      <c r="ON29" s="7"/>
      <c r="OO29" s="7"/>
      <c r="OP29" s="7"/>
      <c r="OQ29" s="7"/>
      <c r="OR29" s="7"/>
      <c r="OS29" s="7"/>
      <c r="OT29" s="7"/>
      <c r="OU29" s="7"/>
      <c r="OV29" s="7"/>
      <c r="OW29" s="7"/>
      <c r="OX29" s="7"/>
      <c r="OY29" s="7"/>
      <c r="OZ29" s="7"/>
      <c r="PA29" s="7"/>
      <c r="PB29" s="7"/>
      <c r="PC29" s="7"/>
      <c r="PD29" s="7"/>
      <c r="PE29" s="7"/>
      <c r="PF29" s="7"/>
      <c r="PG29" s="7"/>
      <c r="PH29" s="7"/>
      <c r="PI29" s="7"/>
      <c r="PJ29" s="7"/>
      <c r="PK29" s="7"/>
      <c r="PL29" s="7"/>
      <c r="PM29" s="7"/>
      <c r="PN29" s="7"/>
      <c r="PO29" s="7"/>
      <c r="PP29" s="7"/>
      <c r="PQ29" s="7"/>
      <c r="PR29" s="7"/>
      <c r="PS29" s="7"/>
      <c r="PT29" s="7"/>
      <c r="PU29" s="7"/>
      <c r="PV29" s="7"/>
      <c r="PW29" s="7"/>
      <c r="PX29" s="7"/>
      <c r="PY29" s="7"/>
      <c r="PZ29" s="7"/>
      <c r="QA29" s="7"/>
      <c r="QB29" s="7"/>
      <c r="QC29" s="7"/>
      <c r="QD29" s="7"/>
      <c r="QE29" s="7"/>
      <c r="QF29" s="7"/>
      <c r="QG29" s="7"/>
      <c r="QH29" s="7"/>
      <c r="QI29" s="7"/>
      <c r="QJ29" s="7"/>
      <c r="QK29" s="7"/>
      <c r="QL29" s="7"/>
      <c r="QM29" s="7"/>
      <c r="QN29" s="7"/>
      <c r="QO29" s="7"/>
    </row>
    <row r="30" spans="2:457" ht="16.95" customHeight="1" x14ac:dyDescent="0.3">
      <c r="B30" s="120" t="s">
        <v>120</v>
      </c>
      <c r="C30" s="148"/>
      <c r="D30" s="121"/>
      <c r="E30" s="86"/>
      <c r="F30" s="87"/>
      <c r="G30" s="87"/>
      <c r="H30" s="87"/>
      <c r="I30" s="87"/>
      <c r="J30" s="87"/>
      <c r="K30" s="21"/>
      <c r="AF30" s="5"/>
      <c r="AG30" s="5"/>
      <c r="AH30" s="5"/>
      <c r="AI30" s="47"/>
      <c r="AJ30" s="48"/>
      <c r="AK30" s="46"/>
      <c r="AL30" s="46"/>
      <c r="AM30" s="5"/>
      <c r="AN30" s="47"/>
      <c r="AO30" s="48"/>
      <c r="AP30" s="5"/>
      <c r="AQ30" s="5"/>
      <c r="AR30" s="5"/>
      <c r="AS30" s="5"/>
      <c r="JY30" s="7"/>
      <c r="JZ30" s="7"/>
      <c r="KA30" s="7"/>
      <c r="KB30" s="7"/>
      <c r="KC30" s="7"/>
      <c r="KD30" s="7"/>
      <c r="KE30" s="7"/>
      <c r="KF30" s="7"/>
      <c r="KG30" s="7"/>
      <c r="KH30" s="7"/>
      <c r="KI30" s="7"/>
      <c r="KJ30" s="7"/>
      <c r="KK30" s="7"/>
      <c r="KL30" s="7"/>
      <c r="KM30" s="7"/>
      <c r="KN30" s="7"/>
      <c r="KO30" s="7"/>
      <c r="KP30" s="7"/>
      <c r="KQ30" s="7"/>
      <c r="KR30" s="7"/>
      <c r="KS30" s="7"/>
      <c r="KT30" s="7"/>
      <c r="KU30" s="7"/>
      <c r="KV30" s="7"/>
      <c r="KW30" s="7"/>
      <c r="KX30" s="7"/>
      <c r="KY30" s="7"/>
      <c r="KZ30" s="7"/>
      <c r="LA30" s="7"/>
      <c r="LB30" s="7"/>
      <c r="LC30" s="7"/>
      <c r="LD30" s="7"/>
      <c r="LE30" s="7"/>
      <c r="LF30" s="7"/>
      <c r="LG30" s="7"/>
      <c r="LH30" s="7"/>
      <c r="LI30" s="7"/>
      <c r="LJ30" s="7"/>
      <c r="LK30" s="7"/>
      <c r="LL30" s="7"/>
      <c r="LM30" s="7"/>
      <c r="LN30" s="7"/>
      <c r="LO30" s="7"/>
      <c r="LP30" s="7"/>
      <c r="LQ30" s="7"/>
      <c r="LR30" s="7"/>
      <c r="LS30" s="7"/>
      <c r="LT30" s="7"/>
      <c r="LU30" s="7"/>
      <c r="LV30" s="7"/>
      <c r="LW30" s="7"/>
      <c r="LX30" s="7"/>
      <c r="LY30" s="7"/>
      <c r="LZ30" s="7"/>
      <c r="MA30" s="7"/>
      <c r="MB30" s="7"/>
      <c r="MC30" s="7"/>
      <c r="MD30" s="7"/>
      <c r="ME30" s="7"/>
      <c r="MF30" s="7"/>
      <c r="MG30" s="7"/>
      <c r="MH30" s="7"/>
      <c r="MI30" s="7"/>
      <c r="MJ30" s="7"/>
      <c r="MK30" s="7"/>
      <c r="ML30" s="7"/>
      <c r="MM30" s="7"/>
      <c r="MN30" s="7"/>
      <c r="MO30" s="7"/>
      <c r="MP30" s="7"/>
      <c r="MQ30" s="7"/>
      <c r="MR30" s="7"/>
      <c r="MS30" s="7"/>
      <c r="MT30" s="7"/>
      <c r="MU30" s="7"/>
      <c r="MV30" s="7"/>
      <c r="MW30" s="7"/>
      <c r="MX30" s="7"/>
      <c r="MY30" s="7"/>
      <c r="MZ30" s="7"/>
      <c r="NA30" s="7"/>
      <c r="NB30" s="7"/>
      <c r="NC30" s="7"/>
      <c r="ND30" s="7"/>
      <c r="NE30" s="7"/>
      <c r="NF30" s="7"/>
      <c r="NG30" s="7"/>
      <c r="NH30" s="7"/>
      <c r="NI30" s="7"/>
      <c r="NJ30" s="7"/>
      <c r="NK30" s="7"/>
      <c r="NL30" s="7"/>
      <c r="NM30" s="7"/>
      <c r="NN30" s="7"/>
      <c r="NO30" s="7"/>
      <c r="NP30" s="7"/>
      <c r="NQ30" s="7"/>
      <c r="NR30" s="7"/>
      <c r="NS30" s="7"/>
      <c r="NT30" s="7"/>
      <c r="NU30" s="7"/>
      <c r="NV30" s="7"/>
      <c r="NW30" s="7"/>
      <c r="NX30" s="7"/>
      <c r="NY30" s="7"/>
      <c r="NZ30" s="7"/>
      <c r="OA30" s="7"/>
      <c r="OB30" s="7"/>
      <c r="OC30" s="7"/>
      <c r="OD30" s="7"/>
      <c r="OE30" s="7"/>
      <c r="OF30" s="7"/>
      <c r="OG30" s="7"/>
      <c r="OH30" s="7"/>
      <c r="OI30" s="7"/>
      <c r="OJ30" s="7"/>
      <c r="OK30" s="7"/>
      <c r="OL30" s="7"/>
      <c r="OM30" s="7"/>
      <c r="ON30" s="7"/>
      <c r="OO30" s="7"/>
      <c r="OP30" s="7"/>
      <c r="OQ30" s="7"/>
      <c r="OR30" s="7"/>
      <c r="OS30" s="7"/>
      <c r="OT30" s="7"/>
      <c r="OU30" s="7"/>
      <c r="OV30" s="7"/>
      <c r="OW30" s="7"/>
      <c r="OX30" s="7"/>
      <c r="OY30" s="7"/>
      <c r="OZ30" s="7"/>
      <c r="PA30" s="7"/>
      <c r="PB30" s="7"/>
      <c r="PC30" s="7"/>
      <c r="PD30" s="7"/>
      <c r="PE30" s="7"/>
      <c r="PF30" s="7"/>
      <c r="PG30" s="7"/>
      <c r="PH30" s="7"/>
      <c r="PI30" s="7"/>
      <c r="PJ30" s="7"/>
      <c r="PK30" s="7"/>
      <c r="PL30" s="7"/>
      <c r="PM30" s="7"/>
      <c r="PN30" s="7"/>
      <c r="PO30" s="7"/>
      <c r="PP30" s="7"/>
      <c r="PQ30" s="7"/>
      <c r="PR30" s="7"/>
      <c r="PS30" s="7"/>
      <c r="PT30" s="7"/>
      <c r="PU30" s="7"/>
      <c r="PV30" s="7"/>
      <c r="PW30" s="7"/>
      <c r="PX30" s="7"/>
      <c r="PY30" s="7"/>
      <c r="PZ30" s="7"/>
      <c r="QA30" s="7"/>
      <c r="QB30" s="7"/>
      <c r="QC30" s="7"/>
      <c r="QD30" s="7"/>
      <c r="QE30" s="7"/>
      <c r="QF30" s="7"/>
      <c r="QG30" s="7"/>
      <c r="QH30" s="7"/>
      <c r="QI30" s="7"/>
      <c r="QJ30" s="7"/>
      <c r="QK30" s="7"/>
      <c r="QL30" s="7"/>
      <c r="QM30" s="7"/>
      <c r="QN30" s="7"/>
      <c r="QO30" s="7"/>
    </row>
    <row r="31" spans="2:457" ht="16.95" customHeight="1" x14ac:dyDescent="0.3">
      <c r="B31" s="120" t="s">
        <v>121</v>
      </c>
      <c r="C31" s="148"/>
      <c r="D31" s="121"/>
      <c r="E31" s="86"/>
      <c r="F31" s="87"/>
      <c r="G31" s="87"/>
      <c r="H31" s="87"/>
      <c r="I31" s="87"/>
      <c r="J31" s="87"/>
      <c r="K31" s="21"/>
      <c r="AF31" s="5"/>
      <c r="AG31" s="5"/>
      <c r="AH31" s="5"/>
      <c r="AI31" s="47"/>
      <c r="AJ31" s="48"/>
      <c r="AK31" s="46"/>
      <c r="AL31" s="46"/>
      <c r="AM31" s="5"/>
      <c r="AN31" s="47"/>
      <c r="AO31" s="48"/>
      <c r="AP31" s="5"/>
      <c r="AQ31" s="5"/>
      <c r="AR31" s="5"/>
      <c r="AS31" s="5"/>
      <c r="JY31" s="7"/>
      <c r="JZ31" s="7"/>
      <c r="KA31" s="7"/>
      <c r="KB31" s="7"/>
      <c r="KC31" s="7"/>
      <c r="KD31" s="7"/>
      <c r="KE31" s="7"/>
      <c r="KF31" s="7"/>
      <c r="KG31" s="7"/>
      <c r="KH31" s="7"/>
      <c r="KI31" s="7"/>
      <c r="KJ31" s="7"/>
      <c r="KK31" s="7"/>
      <c r="KL31" s="7"/>
      <c r="KM31" s="7"/>
      <c r="KN31" s="7"/>
      <c r="KO31" s="7"/>
      <c r="KP31" s="7"/>
      <c r="KQ31" s="7"/>
      <c r="KR31" s="7"/>
      <c r="KS31" s="7"/>
      <c r="KT31" s="7"/>
      <c r="KU31" s="7"/>
      <c r="KV31" s="7"/>
      <c r="KW31" s="7"/>
      <c r="KX31" s="7"/>
      <c r="KY31" s="7"/>
      <c r="KZ31" s="7"/>
      <c r="LA31" s="7"/>
      <c r="LB31" s="7"/>
      <c r="LC31" s="7"/>
      <c r="LD31" s="7"/>
      <c r="LE31" s="7"/>
      <c r="LF31" s="7"/>
      <c r="LG31" s="7"/>
      <c r="LH31" s="7"/>
      <c r="LI31" s="7"/>
      <c r="LJ31" s="7"/>
      <c r="LK31" s="7"/>
      <c r="LL31" s="7"/>
      <c r="LM31" s="7"/>
      <c r="LN31" s="7"/>
      <c r="LO31" s="7"/>
      <c r="LP31" s="7"/>
      <c r="LQ31" s="7"/>
      <c r="LR31" s="7"/>
      <c r="LS31" s="7"/>
      <c r="LT31" s="7"/>
      <c r="LU31" s="7"/>
      <c r="LV31" s="7"/>
      <c r="LW31" s="7"/>
      <c r="LX31" s="7"/>
      <c r="LY31" s="7"/>
      <c r="LZ31" s="7"/>
      <c r="MA31" s="7"/>
      <c r="MB31" s="7"/>
      <c r="MC31" s="7"/>
      <c r="MD31" s="7"/>
      <c r="ME31" s="7"/>
      <c r="MF31" s="7"/>
      <c r="MG31" s="7"/>
      <c r="MH31" s="7"/>
      <c r="MI31" s="7"/>
      <c r="MJ31" s="7"/>
      <c r="MK31" s="7"/>
      <c r="ML31" s="7"/>
      <c r="MM31" s="7"/>
      <c r="MN31" s="7"/>
      <c r="MO31" s="7"/>
      <c r="MP31" s="7"/>
      <c r="MQ31" s="7"/>
      <c r="MR31" s="7"/>
      <c r="MS31" s="7"/>
      <c r="MT31" s="7"/>
      <c r="MU31" s="7"/>
      <c r="MV31" s="7"/>
      <c r="MW31" s="7"/>
      <c r="MX31" s="7"/>
      <c r="MY31" s="7"/>
      <c r="MZ31" s="7"/>
      <c r="NA31" s="7"/>
      <c r="NB31" s="7"/>
      <c r="NC31" s="7"/>
      <c r="ND31" s="7"/>
      <c r="NE31" s="7"/>
      <c r="NF31" s="7"/>
      <c r="NG31" s="7"/>
      <c r="NH31" s="7"/>
      <c r="NI31" s="7"/>
      <c r="NJ31" s="7"/>
      <c r="NK31" s="7"/>
      <c r="NL31" s="7"/>
      <c r="NM31" s="7"/>
      <c r="NN31" s="7"/>
      <c r="NO31" s="7"/>
      <c r="NP31" s="7"/>
      <c r="NQ31" s="7"/>
      <c r="NR31" s="7"/>
      <c r="NS31" s="7"/>
      <c r="NT31" s="7"/>
      <c r="NU31" s="7"/>
      <c r="NV31" s="7"/>
      <c r="NW31" s="7"/>
      <c r="NX31" s="7"/>
      <c r="NY31" s="7"/>
      <c r="NZ31" s="7"/>
      <c r="OA31" s="7"/>
      <c r="OB31" s="7"/>
      <c r="OC31" s="7"/>
      <c r="OD31" s="7"/>
      <c r="OE31" s="7"/>
      <c r="OF31" s="7"/>
      <c r="OG31" s="7"/>
      <c r="OH31" s="7"/>
      <c r="OI31" s="7"/>
      <c r="OJ31" s="7"/>
      <c r="OK31" s="7"/>
      <c r="OL31" s="7"/>
      <c r="OM31" s="7"/>
      <c r="ON31" s="7"/>
      <c r="OO31" s="7"/>
      <c r="OP31" s="7"/>
      <c r="OQ31" s="7"/>
      <c r="OR31" s="7"/>
      <c r="OS31" s="7"/>
      <c r="OT31" s="7"/>
      <c r="OU31" s="7"/>
      <c r="OV31" s="7"/>
      <c r="OW31" s="7"/>
      <c r="OX31" s="7"/>
      <c r="OY31" s="7"/>
      <c r="OZ31" s="7"/>
      <c r="PA31" s="7"/>
      <c r="PB31" s="7"/>
      <c r="PC31" s="7"/>
      <c r="PD31" s="7"/>
      <c r="PE31" s="7"/>
      <c r="PF31" s="7"/>
      <c r="PG31" s="7"/>
      <c r="PH31" s="7"/>
      <c r="PI31" s="7"/>
      <c r="PJ31" s="7"/>
      <c r="PK31" s="7"/>
      <c r="PL31" s="7"/>
      <c r="PM31" s="7"/>
      <c r="PN31" s="7"/>
      <c r="PO31" s="7"/>
      <c r="PP31" s="7"/>
      <c r="PQ31" s="7"/>
      <c r="PR31" s="7"/>
      <c r="PS31" s="7"/>
      <c r="PT31" s="7"/>
      <c r="PU31" s="7"/>
      <c r="PV31" s="7"/>
      <c r="PW31" s="7"/>
      <c r="PX31" s="7"/>
      <c r="PY31" s="7"/>
      <c r="PZ31" s="7"/>
      <c r="QA31" s="7"/>
      <c r="QB31" s="7"/>
      <c r="QC31" s="7"/>
      <c r="QD31" s="7"/>
      <c r="QE31" s="7"/>
      <c r="QF31" s="7"/>
      <c r="QG31" s="7"/>
      <c r="QH31" s="7"/>
      <c r="QI31" s="7"/>
      <c r="QJ31" s="7"/>
      <c r="QK31" s="7"/>
      <c r="QL31" s="7"/>
      <c r="QM31" s="7"/>
      <c r="QN31" s="7"/>
      <c r="QO31" s="7"/>
    </row>
    <row r="32" spans="2:457" ht="16.95" customHeight="1" x14ac:dyDescent="0.3">
      <c r="B32" s="120" t="s">
        <v>122</v>
      </c>
      <c r="C32" s="148"/>
      <c r="D32" s="121"/>
      <c r="E32" s="138" t="s">
        <v>123</v>
      </c>
      <c r="F32" s="139"/>
      <c r="G32" s="139"/>
      <c r="H32" s="147"/>
      <c r="I32" s="138" t="s">
        <v>124</v>
      </c>
      <c r="J32" s="139"/>
      <c r="K32" s="21"/>
      <c r="AF32" s="5"/>
      <c r="AG32" s="5"/>
      <c r="AH32" s="5"/>
      <c r="AI32" s="47"/>
      <c r="AJ32" s="48"/>
      <c r="AK32" s="46"/>
      <c r="AL32" s="46"/>
      <c r="AM32" s="5"/>
      <c r="AN32" s="47"/>
      <c r="AO32" s="48"/>
      <c r="AP32" s="5"/>
      <c r="AQ32" s="5"/>
      <c r="AR32" s="5"/>
      <c r="AS32" s="5"/>
      <c r="JY32" s="7"/>
      <c r="JZ32" s="7"/>
      <c r="KA32" s="7"/>
      <c r="KB32" s="7"/>
      <c r="KC32" s="7"/>
      <c r="KD32" s="7"/>
      <c r="KE32" s="7"/>
      <c r="KF32" s="7"/>
      <c r="KG32" s="7"/>
      <c r="KH32" s="7"/>
      <c r="KI32" s="7"/>
      <c r="KJ32" s="7"/>
      <c r="KK32" s="7"/>
      <c r="KL32" s="7"/>
      <c r="KM32" s="7"/>
      <c r="KN32" s="7"/>
      <c r="KO32" s="7"/>
      <c r="KP32" s="7"/>
      <c r="KQ32" s="7"/>
      <c r="KR32" s="7"/>
      <c r="KS32" s="7"/>
      <c r="KT32" s="7"/>
      <c r="KU32" s="7"/>
      <c r="KV32" s="7"/>
      <c r="KW32" s="7"/>
      <c r="KX32" s="7"/>
      <c r="KY32" s="7"/>
      <c r="KZ32" s="7"/>
      <c r="LA32" s="7"/>
      <c r="LB32" s="7"/>
      <c r="LC32" s="7"/>
      <c r="LD32" s="7"/>
      <c r="LE32" s="7"/>
      <c r="LF32" s="7"/>
      <c r="LG32" s="7"/>
      <c r="LH32" s="7"/>
      <c r="LI32" s="7"/>
      <c r="LJ32" s="7"/>
      <c r="LK32" s="7"/>
      <c r="LL32" s="7"/>
      <c r="LM32" s="7"/>
      <c r="LN32" s="7"/>
      <c r="LO32" s="7"/>
      <c r="LP32" s="7"/>
      <c r="LQ32" s="7"/>
      <c r="LR32" s="7"/>
      <c r="LS32" s="7"/>
      <c r="LT32" s="7"/>
      <c r="LU32" s="7"/>
      <c r="LV32" s="7"/>
      <c r="LW32" s="7"/>
      <c r="LX32" s="7"/>
      <c r="LY32" s="7"/>
      <c r="LZ32" s="7"/>
      <c r="MA32" s="7"/>
      <c r="MB32" s="7"/>
      <c r="MC32" s="7"/>
      <c r="MD32" s="7"/>
      <c r="ME32" s="7"/>
      <c r="MF32" s="7"/>
      <c r="MG32" s="7"/>
      <c r="MH32" s="7"/>
      <c r="MI32" s="7"/>
      <c r="MJ32" s="7"/>
      <c r="MK32" s="7"/>
      <c r="ML32" s="7"/>
      <c r="MM32" s="7"/>
      <c r="MN32" s="7"/>
      <c r="MO32" s="7"/>
      <c r="MP32" s="7"/>
      <c r="MQ32" s="7"/>
      <c r="MR32" s="7"/>
      <c r="MS32" s="7"/>
      <c r="MT32" s="7"/>
      <c r="MU32" s="7"/>
      <c r="MV32" s="7"/>
      <c r="MW32" s="7"/>
      <c r="MX32" s="7"/>
      <c r="MY32" s="7"/>
      <c r="MZ32" s="7"/>
      <c r="NA32" s="7"/>
      <c r="NB32" s="7"/>
      <c r="NC32" s="7"/>
      <c r="ND32" s="7"/>
      <c r="NE32" s="7"/>
      <c r="NF32" s="7"/>
      <c r="NG32" s="7"/>
      <c r="NH32" s="7"/>
      <c r="NI32" s="7"/>
      <c r="NJ32" s="7"/>
      <c r="NK32" s="7"/>
      <c r="NL32" s="7"/>
      <c r="NM32" s="7"/>
      <c r="NN32" s="7"/>
      <c r="NO32" s="7"/>
      <c r="NP32" s="7"/>
      <c r="NQ32" s="7"/>
      <c r="NR32" s="7"/>
      <c r="NS32" s="7"/>
      <c r="NT32" s="7"/>
      <c r="NU32" s="7"/>
      <c r="NV32" s="7"/>
      <c r="NW32" s="7"/>
      <c r="NX32" s="7"/>
      <c r="NY32" s="7"/>
      <c r="NZ32" s="7"/>
      <c r="OA32" s="7"/>
      <c r="OB32" s="7"/>
      <c r="OC32" s="7"/>
      <c r="OD32" s="7"/>
      <c r="OE32" s="7"/>
      <c r="OF32" s="7"/>
      <c r="OG32" s="7"/>
      <c r="OH32" s="7"/>
      <c r="OI32" s="7"/>
      <c r="OJ32" s="7"/>
      <c r="OK32" s="7"/>
      <c r="OL32" s="7"/>
      <c r="OM32" s="7"/>
      <c r="ON32" s="7"/>
      <c r="OO32" s="7"/>
      <c r="OP32" s="7"/>
      <c r="OQ32" s="7"/>
      <c r="OR32" s="7"/>
      <c r="OS32" s="7"/>
      <c r="OT32" s="7"/>
      <c r="OU32" s="7"/>
      <c r="OV32" s="7"/>
      <c r="OW32" s="7"/>
      <c r="OX32" s="7"/>
      <c r="OY32" s="7"/>
      <c r="OZ32" s="7"/>
      <c r="PA32" s="7"/>
      <c r="PB32" s="7"/>
      <c r="PC32" s="7"/>
      <c r="PD32" s="7"/>
      <c r="PE32" s="7"/>
      <c r="PF32" s="7"/>
      <c r="PG32" s="7"/>
      <c r="PH32" s="7"/>
      <c r="PI32" s="7"/>
      <c r="PJ32" s="7"/>
      <c r="PK32" s="7"/>
      <c r="PL32" s="7"/>
      <c r="PM32" s="7"/>
      <c r="PN32" s="7"/>
      <c r="PO32" s="7"/>
      <c r="PP32" s="7"/>
      <c r="PQ32" s="7"/>
      <c r="PR32" s="7"/>
      <c r="PS32" s="7"/>
      <c r="PT32" s="7"/>
      <c r="PU32" s="7"/>
      <c r="PV32" s="7"/>
      <c r="PW32" s="7"/>
      <c r="PX32" s="7"/>
      <c r="PY32" s="7"/>
      <c r="PZ32" s="7"/>
      <c r="QA32" s="7"/>
      <c r="QB32" s="7"/>
      <c r="QC32" s="7"/>
      <c r="QD32" s="7"/>
      <c r="QE32" s="7"/>
      <c r="QF32" s="7"/>
      <c r="QG32" s="7"/>
      <c r="QH32" s="7"/>
      <c r="QI32" s="7"/>
      <c r="QJ32" s="7"/>
      <c r="QK32" s="7"/>
      <c r="QL32" s="7"/>
      <c r="QM32" s="7"/>
      <c r="QN32" s="7"/>
      <c r="QO32" s="7"/>
    </row>
    <row r="33" spans="2:457" ht="16.95" customHeight="1" x14ac:dyDescent="0.3">
      <c r="B33" s="115"/>
      <c r="C33" s="145"/>
      <c r="D33" s="146"/>
      <c r="E33" s="86"/>
      <c r="F33" s="87"/>
      <c r="G33" s="87"/>
      <c r="H33" s="88"/>
      <c r="I33" s="86"/>
      <c r="J33" s="87"/>
      <c r="K33" s="50"/>
      <c r="AF33" s="5"/>
      <c r="AG33" s="5"/>
      <c r="AH33" s="5"/>
      <c r="AI33" s="47"/>
      <c r="AJ33" s="48"/>
      <c r="AK33" s="46"/>
      <c r="AL33" s="46"/>
      <c r="AM33" s="5"/>
      <c r="AN33" s="47"/>
      <c r="AO33" s="48"/>
      <c r="AP33" s="5"/>
      <c r="AQ33" s="5"/>
      <c r="AR33" s="5"/>
      <c r="AS33" s="5"/>
      <c r="JY33" s="7"/>
      <c r="JZ33" s="7"/>
      <c r="KA33" s="7"/>
      <c r="KB33" s="7"/>
      <c r="KC33" s="7"/>
      <c r="KD33" s="7"/>
      <c r="KE33" s="7"/>
      <c r="KF33" s="7"/>
      <c r="KG33" s="7"/>
      <c r="KH33" s="7"/>
      <c r="KI33" s="7"/>
      <c r="KJ33" s="7"/>
      <c r="KK33" s="7"/>
      <c r="KL33" s="7"/>
      <c r="KM33" s="7"/>
      <c r="KN33" s="7"/>
      <c r="KO33" s="7"/>
      <c r="KP33" s="7"/>
      <c r="KQ33" s="7"/>
      <c r="KR33" s="7"/>
      <c r="KS33" s="7"/>
      <c r="KT33" s="7"/>
      <c r="KU33" s="7"/>
      <c r="KV33" s="7"/>
      <c r="KW33" s="7"/>
      <c r="KX33" s="7"/>
      <c r="KY33" s="7"/>
      <c r="KZ33" s="7"/>
      <c r="LA33" s="7"/>
      <c r="LB33" s="7"/>
      <c r="LC33" s="7"/>
      <c r="LD33" s="7"/>
      <c r="LE33" s="7"/>
      <c r="LF33" s="7"/>
      <c r="LG33" s="7"/>
      <c r="LH33" s="7"/>
      <c r="LI33" s="7"/>
      <c r="LJ33" s="7"/>
      <c r="LK33" s="7"/>
      <c r="LL33" s="7"/>
      <c r="LM33" s="7"/>
      <c r="LN33" s="7"/>
      <c r="LO33" s="7"/>
      <c r="LP33" s="7"/>
      <c r="LQ33" s="7"/>
      <c r="LR33" s="7"/>
      <c r="LS33" s="7"/>
      <c r="LT33" s="7"/>
      <c r="LU33" s="7"/>
      <c r="LV33" s="7"/>
      <c r="LW33" s="7"/>
      <c r="LX33" s="7"/>
      <c r="LY33" s="7"/>
      <c r="LZ33" s="7"/>
      <c r="MA33" s="7"/>
      <c r="MB33" s="7"/>
      <c r="MC33" s="7"/>
      <c r="MD33" s="7"/>
      <c r="ME33" s="7"/>
      <c r="MF33" s="7"/>
      <c r="MG33" s="7"/>
      <c r="MH33" s="7"/>
      <c r="MI33" s="7"/>
      <c r="MJ33" s="7"/>
      <c r="MK33" s="7"/>
      <c r="ML33" s="7"/>
      <c r="MM33" s="7"/>
      <c r="MN33" s="7"/>
      <c r="MO33" s="7"/>
      <c r="MP33" s="7"/>
      <c r="MQ33" s="7"/>
      <c r="MR33" s="7"/>
      <c r="MS33" s="7"/>
      <c r="MT33" s="7"/>
      <c r="MU33" s="7"/>
      <c r="MV33" s="7"/>
      <c r="MW33" s="7"/>
      <c r="MX33" s="7"/>
      <c r="MY33" s="7"/>
      <c r="MZ33" s="7"/>
      <c r="NA33" s="7"/>
      <c r="NB33" s="7"/>
      <c r="NC33" s="7"/>
      <c r="ND33" s="7"/>
      <c r="NE33" s="7"/>
      <c r="NF33" s="7"/>
      <c r="NG33" s="7"/>
      <c r="NH33" s="7"/>
      <c r="NI33" s="7"/>
      <c r="NJ33" s="7"/>
      <c r="NK33" s="7"/>
      <c r="NL33" s="7"/>
      <c r="NM33" s="7"/>
      <c r="NN33" s="7"/>
      <c r="NO33" s="7"/>
      <c r="NP33" s="7"/>
      <c r="NQ33" s="7"/>
      <c r="NR33" s="7"/>
      <c r="NS33" s="7"/>
      <c r="NT33" s="7"/>
      <c r="NU33" s="7"/>
      <c r="NV33" s="7"/>
      <c r="NW33" s="7"/>
      <c r="NX33" s="7"/>
      <c r="NY33" s="7"/>
      <c r="NZ33" s="7"/>
      <c r="OA33" s="7"/>
      <c r="OB33" s="7"/>
      <c r="OC33" s="7"/>
      <c r="OD33" s="7"/>
      <c r="OE33" s="7"/>
      <c r="OF33" s="7"/>
      <c r="OG33" s="7"/>
      <c r="OH33" s="7"/>
      <c r="OI33" s="7"/>
      <c r="OJ33" s="7"/>
      <c r="OK33" s="7"/>
      <c r="OL33" s="7"/>
      <c r="OM33" s="7"/>
      <c r="ON33" s="7"/>
      <c r="OO33" s="7"/>
      <c r="OP33" s="7"/>
      <c r="OQ33" s="7"/>
      <c r="OR33" s="7"/>
      <c r="OS33" s="7"/>
      <c r="OT33" s="7"/>
      <c r="OU33" s="7"/>
      <c r="OV33" s="7"/>
      <c r="OW33" s="7"/>
      <c r="OX33" s="7"/>
      <c r="OY33" s="7"/>
      <c r="OZ33" s="7"/>
      <c r="PA33" s="7"/>
      <c r="PB33" s="7"/>
      <c r="PC33" s="7"/>
      <c r="PD33" s="7"/>
      <c r="PE33" s="7"/>
      <c r="PF33" s="7"/>
      <c r="PG33" s="7"/>
      <c r="PH33" s="7"/>
      <c r="PI33" s="7"/>
      <c r="PJ33" s="7"/>
      <c r="PK33" s="7"/>
      <c r="PL33" s="7"/>
      <c r="PM33" s="7"/>
      <c r="PN33" s="7"/>
      <c r="PO33" s="7"/>
      <c r="PP33" s="7"/>
      <c r="PQ33" s="7"/>
      <c r="PR33" s="7"/>
      <c r="PS33" s="7"/>
      <c r="PT33" s="7"/>
      <c r="PU33" s="7"/>
      <c r="PV33" s="7"/>
      <c r="PW33" s="7"/>
      <c r="PX33" s="7"/>
      <c r="PY33" s="7"/>
      <c r="PZ33" s="7"/>
      <c r="QA33" s="7"/>
      <c r="QB33" s="7"/>
      <c r="QC33" s="7"/>
      <c r="QD33" s="7"/>
      <c r="QE33" s="7"/>
      <c r="QF33" s="7"/>
      <c r="QG33" s="7"/>
      <c r="QH33" s="7"/>
      <c r="QI33" s="7"/>
      <c r="QJ33" s="7"/>
      <c r="QK33" s="7"/>
      <c r="QL33" s="7"/>
      <c r="QM33" s="7"/>
      <c r="QN33" s="7"/>
      <c r="QO33" s="7"/>
    </row>
    <row r="34" spans="2:457" ht="16.95" customHeight="1" x14ac:dyDescent="0.3">
      <c r="B34" s="140"/>
      <c r="C34" s="140"/>
      <c r="D34" s="140"/>
      <c r="E34" s="140"/>
      <c r="F34" s="140"/>
      <c r="G34" s="140"/>
      <c r="H34" s="140"/>
      <c r="I34" s="140"/>
      <c r="J34" s="140"/>
      <c r="K34" s="140"/>
      <c r="AF34" s="5"/>
      <c r="AG34" s="5"/>
      <c r="AH34" s="5"/>
      <c r="AI34" s="47"/>
      <c r="AJ34" s="48"/>
      <c r="AK34" s="46"/>
      <c r="AL34" s="46"/>
      <c r="AM34" s="5"/>
      <c r="AN34" s="47"/>
      <c r="AO34" s="48"/>
      <c r="AP34" s="5"/>
      <c r="AQ34" s="5"/>
      <c r="AR34" s="5"/>
      <c r="AS34" s="5"/>
      <c r="JY34" s="7"/>
      <c r="JZ34" s="7"/>
      <c r="KA34" s="7"/>
      <c r="KB34" s="7"/>
      <c r="KC34" s="7"/>
      <c r="KD34" s="7"/>
      <c r="KE34" s="7"/>
      <c r="KF34" s="7"/>
      <c r="KG34" s="7"/>
      <c r="KH34" s="7"/>
      <c r="KI34" s="7"/>
      <c r="KJ34" s="7"/>
      <c r="KK34" s="7"/>
      <c r="KL34" s="7"/>
      <c r="KM34" s="7"/>
      <c r="KN34" s="7"/>
      <c r="KO34" s="7"/>
      <c r="KP34" s="7"/>
      <c r="KQ34" s="7"/>
      <c r="KR34" s="7"/>
      <c r="KS34" s="7"/>
      <c r="KT34" s="7"/>
      <c r="KU34" s="7"/>
      <c r="KV34" s="7"/>
      <c r="KW34" s="7"/>
      <c r="KX34" s="7"/>
      <c r="KY34" s="7"/>
      <c r="KZ34" s="7"/>
      <c r="LA34" s="7"/>
      <c r="LB34" s="7"/>
      <c r="LC34" s="7"/>
      <c r="LD34" s="7"/>
      <c r="LE34" s="7"/>
      <c r="LF34" s="7"/>
      <c r="LG34" s="7"/>
      <c r="LH34" s="7"/>
      <c r="LI34" s="7"/>
      <c r="LJ34" s="7"/>
      <c r="LK34" s="7"/>
      <c r="LL34" s="7"/>
      <c r="LM34" s="7"/>
      <c r="LN34" s="7"/>
      <c r="LO34" s="7"/>
      <c r="LP34" s="7"/>
      <c r="LQ34" s="7"/>
      <c r="LR34" s="7"/>
      <c r="LS34" s="7"/>
      <c r="LT34" s="7"/>
      <c r="LU34" s="7"/>
      <c r="LV34" s="7"/>
      <c r="LW34" s="7"/>
      <c r="LX34" s="7"/>
      <c r="LY34" s="7"/>
      <c r="LZ34" s="7"/>
      <c r="MA34" s="7"/>
      <c r="MB34" s="7"/>
      <c r="MC34" s="7"/>
      <c r="MD34" s="7"/>
      <c r="ME34" s="7"/>
      <c r="MF34" s="7"/>
      <c r="MG34" s="7"/>
      <c r="MH34" s="7"/>
      <c r="MI34" s="7"/>
      <c r="MJ34" s="7"/>
      <c r="MK34" s="7"/>
      <c r="ML34" s="7"/>
      <c r="MM34" s="7"/>
      <c r="MN34" s="7"/>
      <c r="MO34" s="7"/>
      <c r="MP34" s="7"/>
      <c r="MQ34" s="7"/>
      <c r="MR34" s="7"/>
      <c r="MS34" s="7"/>
      <c r="MT34" s="7"/>
      <c r="MU34" s="7"/>
      <c r="MV34" s="7"/>
      <c r="MW34" s="7"/>
      <c r="MX34" s="7"/>
      <c r="MY34" s="7"/>
      <c r="MZ34" s="7"/>
      <c r="NA34" s="7"/>
      <c r="NB34" s="7"/>
      <c r="NC34" s="7"/>
      <c r="ND34" s="7"/>
      <c r="NE34" s="7"/>
      <c r="NF34" s="7"/>
      <c r="NG34" s="7"/>
      <c r="NH34" s="7"/>
      <c r="NI34" s="7"/>
      <c r="NJ34" s="7"/>
      <c r="NK34" s="7"/>
      <c r="NL34" s="7"/>
      <c r="NM34" s="7"/>
      <c r="NN34" s="7"/>
      <c r="NO34" s="7"/>
      <c r="NP34" s="7"/>
      <c r="NQ34" s="7"/>
      <c r="NR34" s="7"/>
      <c r="NS34" s="7"/>
      <c r="NT34" s="7"/>
      <c r="NU34" s="7"/>
      <c r="NV34" s="7"/>
      <c r="NW34" s="7"/>
      <c r="NX34" s="7"/>
      <c r="NY34" s="7"/>
      <c r="NZ34" s="7"/>
      <c r="OA34" s="7"/>
      <c r="OB34" s="7"/>
      <c r="OC34" s="7"/>
      <c r="OD34" s="7"/>
      <c r="OE34" s="7"/>
      <c r="OF34" s="7"/>
      <c r="OG34" s="7"/>
      <c r="OH34" s="7"/>
      <c r="OI34" s="7"/>
      <c r="OJ34" s="7"/>
      <c r="OK34" s="7"/>
      <c r="OL34" s="7"/>
      <c r="OM34" s="7"/>
      <c r="ON34" s="7"/>
      <c r="OO34" s="7"/>
      <c r="OP34" s="7"/>
      <c r="OQ34" s="7"/>
      <c r="OR34" s="7"/>
      <c r="OS34" s="7"/>
      <c r="OT34" s="7"/>
      <c r="OU34" s="7"/>
      <c r="OV34" s="7"/>
      <c r="OW34" s="7"/>
      <c r="OX34" s="7"/>
      <c r="OY34" s="7"/>
      <c r="OZ34" s="7"/>
      <c r="PA34" s="7"/>
      <c r="PB34" s="7"/>
      <c r="PC34" s="7"/>
      <c r="PD34" s="7"/>
      <c r="PE34" s="7"/>
      <c r="PF34" s="7"/>
      <c r="PG34" s="7"/>
      <c r="PH34" s="7"/>
      <c r="PI34" s="7"/>
      <c r="PJ34" s="7"/>
      <c r="PK34" s="7"/>
      <c r="PL34" s="7"/>
      <c r="PM34" s="7"/>
      <c r="PN34" s="7"/>
      <c r="PO34" s="7"/>
      <c r="PP34" s="7"/>
      <c r="PQ34" s="7"/>
      <c r="PR34" s="7"/>
      <c r="PS34" s="7"/>
      <c r="PT34" s="7"/>
      <c r="PU34" s="7"/>
      <c r="PV34" s="7"/>
      <c r="PW34" s="7"/>
      <c r="PX34" s="7"/>
      <c r="PY34" s="7"/>
      <c r="PZ34" s="7"/>
      <c r="QA34" s="7"/>
      <c r="QB34" s="7"/>
      <c r="QC34" s="7"/>
      <c r="QD34" s="7"/>
      <c r="QE34" s="7"/>
      <c r="QF34" s="7"/>
      <c r="QG34" s="7"/>
      <c r="QH34" s="7"/>
      <c r="QI34" s="7"/>
      <c r="QJ34" s="7"/>
      <c r="QK34" s="7"/>
      <c r="QL34" s="7"/>
      <c r="QM34" s="7"/>
      <c r="QN34" s="7"/>
      <c r="QO34" s="7"/>
    </row>
    <row r="35" spans="2:457" ht="16.95" customHeight="1" x14ac:dyDescent="0.3">
      <c r="B35" s="126" t="str">
        <f>IF(H25="","",IF(H25&gt;AD14,AE14,""))</f>
        <v/>
      </c>
      <c r="C35" s="126"/>
      <c r="D35" s="126"/>
      <c r="E35" s="126"/>
      <c r="F35" s="126"/>
      <c r="G35" s="126"/>
      <c r="H35" s="126"/>
      <c r="I35" s="126"/>
      <c r="J35" s="126"/>
      <c r="K35" s="126"/>
      <c r="AF35" s="5"/>
      <c r="AG35" s="5"/>
      <c r="AH35" s="5"/>
      <c r="AI35" s="47"/>
      <c r="AJ35" s="48"/>
      <c r="AK35" s="46"/>
      <c r="AL35" s="46"/>
      <c r="AM35" s="5"/>
      <c r="AN35" s="47"/>
      <c r="AO35" s="48"/>
      <c r="AP35" s="5"/>
      <c r="AQ35" s="5"/>
      <c r="AR35" s="5"/>
      <c r="AS35" s="5"/>
      <c r="JY35" s="7"/>
      <c r="JZ35" s="7"/>
      <c r="KA35" s="7"/>
      <c r="KB35" s="7"/>
      <c r="KC35" s="7"/>
      <c r="KD35" s="7"/>
      <c r="KE35" s="7"/>
      <c r="KF35" s="7"/>
      <c r="KG35" s="7"/>
      <c r="KH35" s="7"/>
      <c r="KI35" s="7"/>
      <c r="KJ35" s="7"/>
      <c r="KK35" s="7"/>
      <c r="KL35" s="7"/>
      <c r="KM35" s="7"/>
      <c r="KN35" s="7"/>
      <c r="KO35" s="7"/>
      <c r="KP35" s="7"/>
      <c r="KQ35" s="7"/>
      <c r="KR35" s="7"/>
      <c r="KS35" s="7"/>
      <c r="KT35" s="7"/>
      <c r="KU35" s="7"/>
      <c r="KV35" s="7"/>
      <c r="KW35" s="7"/>
      <c r="KX35" s="7"/>
      <c r="KY35" s="7"/>
      <c r="KZ35" s="7"/>
      <c r="LA35" s="7"/>
      <c r="LB35" s="7"/>
      <c r="LC35" s="7"/>
      <c r="LD35" s="7"/>
      <c r="LE35" s="7"/>
      <c r="LF35" s="7"/>
      <c r="LG35" s="7"/>
      <c r="LH35" s="7"/>
      <c r="LI35" s="7"/>
      <c r="LJ35" s="7"/>
      <c r="LK35" s="7"/>
      <c r="LL35" s="7"/>
      <c r="LM35" s="7"/>
      <c r="LN35" s="7"/>
      <c r="LO35" s="7"/>
      <c r="LP35" s="7"/>
      <c r="LQ35" s="7"/>
      <c r="LR35" s="7"/>
      <c r="LS35" s="7"/>
      <c r="LT35" s="7"/>
      <c r="LU35" s="7"/>
      <c r="LV35" s="7"/>
      <c r="LW35" s="7"/>
      <c r="LX35" s="7"/>
      <c r="LY35" s="7"/>
      <c r="LZ35" s="7"/>
      <c r="MA35" s="7"/>
      <c r="MB35" s="7"/>
      <c r="MC35" s="7"/>
      <c r="MD35" s="7"/>
      <c r="ME35" s="7"/>
      <c r="MF35" s="7"/>
      <c r="MG35" s="7"/>
      <c r="MH35" s="7"/>
      <c r="MI35" s="7"/>
      <c r="MJ35" s="7"/>
      <c r="MK35" s="7"/>
      <c r="ML35" s="7"/>
      <c r="MM35" s="7"/>
      <c r="MN35" s="7"/>
      <c r="MO35" s="7"/>
      <c r="MP35" s="7"/>
      <c r="MQ35" s="7"/>
      <c r="MR35" s="7"/>
      <c r="MS35" s="7"/>
      <c r="MT35" s="7"/>
      <c r="MU35" s="7"/>
      <c r="MV35" s="7"/>
      <c r="MW35" s="7"/>
      <c r="MX35" s="7"/>
      <c r="MY35" s="7"/>
      <c r="MZ35" s="7"/>
      <c r="NA35" s="7"/>
      <c r="NB35" s="7"/>
      <c r="NC35" s="7"/>
      <c r="ND35" s="7"/>
      <c r="NE35" s="7"/>
      <c r="NF35" s="7"/>
      <c r="NG35" s="7"/>
      <c r="NH35" s="7"/>
      <c r="NI35" s="7"/>
      <c r="NJ35" s="7"/>
      <c r="NK35" s="7"/>
      <c r="NL35" s="7"/>
      <c r="NM35" s="7"/>
      <c r="NN35" s="7"/>
      <c r="NO35" s="7"/>
      <c r="NP35" s="7"/>
      <c r="NQ35" s="7"/>
      <c r="NR35" s="7"/>
      <c r="NS35" s="7"/>
      <c r="NT35" s="7"/>
      <c r="NU35" s="7"/>
      <c r="NV35" s="7"/>
      <c r="NW35" s="7"/>
      <c r="NX35" s="7"/>
      <c r="NY35" s="7"/>
      <c r="NZ35" s="7"/>
      <c r="OA35" s="7"/>
      <c r="OB35" s="7"/>
      <c r="OC35" s="7"/>
      <c r="OD35" s="7"/>
      <c r="OE35" s="7"/>
      <c r="OF35" s="7"/>
      <c r="OG35" s="7"/>
      <c r="OH35" s="7"/>
      <c r="OI35" s="7"/>
      <c r="OJ35" s="7"/>
      <c r="OK35" s="7"/>
      <c r="OL35" s="7"/>
      <c r="OM35" s="7"/>
      <c r="ON35" s="7"/>
      <c r="OO35" s="7"/>
      <c r="OP35" s="7"/>
      <c r="OQ35" s="7"/>
      <c r="OR35" s="7"/>
      <c r="OS35" s="7"/>
      <c r="OT35" s="7"/>
      <c r="OU35" s="7"/>
      <c r="OV35" s="7"/>
      <c r="OW35" s="7"/>
      <c r="OX35" s="7"/>
      <c r="OY35" s="7"/>
      <c r="OZ35" s="7"/>
      <c r="PA35" s="7"/>
      <c r="PB35" s="7"/>
      <c r="PC35" s="7"/>
      <c r="PD35" s="7"/>
      <c r="PE35" s="7"/>
      <c r="PF35" s="7"/>
      <c r="PG35" s="7"/>
      <c r="PH35" s="7"/>
      <c r="PI35" s="7"/>
      <c r="PJ35" s="7"/>
      <c r="PK35" s="7"/>
      <c r="PL35" s="7"/>
      <c r="PM35" s="7"/>
      <c r="PN35" s="7"/>
      <c r="PO35" s="7"/>
      <c r="PP35" s="7"/>
      <c r="PQ35" s="7"/>
      <c r="PR35" s="7"/>
      <c r="PS35" s="7"/>
      <c r="PT35" s="7"/>
      <c r="PU35" s="7"/>
      <c r="PV35" s="7"/>
      <c r="PW35" s="7"/>
      <c r="PX35" s="7"/>
      <c r="PY35" s="7"/>
      <c r="PZ35" s="7"/>
      <c r="QA35" s="7"/>
      <c r="QB35" s="7"/>
      <c r="QC35" s="7"/>
      <c r="QD35" s="7"/>
      <c r="QE35" s="7"/>
      <c r="QF35" s="7"/>
      <c r="QG35" s="7"/>
      <c r="QH35" s="7"/>
      <c r="QI35" s="7"/>
      <c r="QJ35" s="7"/>
      <c r="QK35" s="7"/>
      <c r="QL35" s="7"/>
      <c r="QM35" s="7"/>
      <c r="QN35" s="7"/>
      <c r="QO35" s="7"/>
    </row>
    <row r="36" spans="2:457" ht="16.95" customHeight="1" thickBot="1" x14ac:dyDescent="0.35">
      <c r="B36" s="172"/>
      <c r="C36" s="172"/>
      <c r="D36" s="172"/>
      <c r="E36" s="172"/>
      <c r="F36" s="172"/>
      <c r="G36" s="172"/>
      <c r="H36" s="172"/>
      <c r="I36" s="172"/>
      <c r="J36" s="172"/>
      <c r="K36" s="172"/>
      <c r="AF36" s="5"/>
      <c r="AG36" s="5"/>
      <c r="AH36" s="5"/>
      <c r="AI36" s="47"/>
      <c r="AJ36" s="48"/>
      <c r="AK36" s="46"/>
      <c r="AL36" s="46"/>
      <c r="AM36" s="5"/>
      <c r="AN36" s="47"/>
      <c r="AO36" s="48"/>
      <c r="AP36" s="5"/>
      <c r="AQ36" s="5"/>
      <c r="AR36" s="5"/>
      <c r="AS36" s="5"/>
      <c r="JY36" s="7"/>
      <c r="JZ36" s="7"/>
      <c r="KA36" s="7"/>
      <c r="KB36" s="7"/>
      <c r="KC36" s="7"/>
      <c r="KD36" s="7"/>
      <c r="KE36" s="7"/>
      <c r="KF36" s="7"/>
      <c r="KG36" s="7"/>
      <c r="KH36" s="7"/>
      <c r="KI36" s="7"/>
      <c r="KJ36" s="7"/>
      <c r="KK36" s="7"/>
      <c r="KL36" s="7"/>
      <c r="KM36" s="7"/>
      <c r="KN36" s="7"/>
      <c r="KO36" s="7"/>
      <c r="KP36" s="7"/>
      <c r="KQ36" s="7"/>
      <c r="KR36" s="7"/>
      <c r="KS36" s="7"/>
      <c r="KT36" s="7"/>
      <c r="KU36" s="7"/>
      <c r="KV36" s="7"/>
      <c r="KW36" s="7"/>
      <c r="KX36" s="7"/>
      <c r="KY36" s="7"/>
      <c r="KZ36" s="7"/>
      <c r="LA36" s="7"/>
      <c r="LB36" s="7"/>
      <c r="LC36" s="7"/>
      <c r="LD36" s="7"/>
      <c r="LE36" s="7"/>
      <c r="LF36" s="7"/>
      <c r="LG36" s="7"/>
      <c r="LH36" s="7"/>
      <c r="LI36" s="7"/>
      <c r="LJ36" s="7"/>
      <c r="LK36" s="7"/>
      <c r="LL36" s="7"/>
      <c r="LM36" s="7"/>
      <c r="LN36" s="7"/>
      <c r="LO36" s="7"/>
      <c r="LP36" s="7"/>
      <c r="LQ36" s="7"/>
      <c r="LR36" s="7"/>
      <c r="LS36" s="7"/>
      <c r="LT36" s="7"/>
      <c r="LU36" s="7"/>
      <c r="LV36" s="7"/>
      <c r="LW36" s="7"/>
      <c r="LX36" s="7"/>
      <c r="LY36" s="7"/>
      <c r="LZ36" s="7"/>
      <c r="MA36" s="7"/>
      <c r="MB36" s="7"/>
      <c r="MC36" s="7"/>
      <c r="MD36" s="7"/>
      <c r="ME36" s="7"/>
      <c r="MF36" s="7"/>
      <c r="MG36" s="7"/>
      <c r="MH36" s="7"/>
      <c r="MI36" s="7"/>
      <c r="MJ36" s="7"/>
      <c r="MK36" s="7"/>
      <c r="ML36" s="7"/>
      <c r="MM36" s="7"/>
      <c r="MN36" s="7"/>
      <c r="MO36" s="7"/>
      <c r="MP36" s="7"/>
      <c r="MQ36" s="7"/>
      <c r="MR36" s="7"/>
      <c r="MS36" s="7"/>
      <c r="MT36" s="7"/>
      <c r="MU36" s="7"/>
      <c r="MV36" s="7"/>
      <c r="MW36" s="7"/>
      <c r="MX36" s="7"/>
      <c r="MY36" s="7"/>
      <c r="MZ36" s="7"/>
      <c r="NA36" s="7"/>
      <c r="NB36" s="7"/>
      <c r="NC36" s="7"/>
      <c r="ND36" s="7"/>
      <c r="NE36" s="7"/>
      <c r="NF36" s="7"/>
      <c r="NG36" s="7"/>
      <c r="NH36" s="7"/>
      <c r="NI36" s="7"/>
      <c r="NJ36" s="7"/>
      <c r="NK36" s="7"/>
      <c r="NL36" s="7"/>
      <c r="NM36" s="7"/>
      <c r="NN36" s="7"/>
      <c r="NO36" s="7"/>
      <c r="NP36" s="7"/>
      <c r="NQ36" s="7"/>
      <c r="NR36" s="7"/>
      <c r="NS36" s="7"/>
      <c r="NT36" s="7"/>
      <c r="NU36" s="7"/>
      <c r="NV36" s="7"/>
      <c r="NW36" s="7"/>
      <c r="NX36" s="7"/>
      <c r="NY36" s="7"/>
      <c r="NZ36" s="7"/>
      <c r="OA36" s="7"/>
      <c r="OB36" s="7"/>
      <c r="OC36" s="7"/>
      <c r="OD36" s="7"/>
      <c r="OE36" s="7"/>
      <c r="OF36" s="7"/>
      <c r="OG36" s="7"/>
      <c r="OH36" s="7"/>
      <c r="OI36" s="7"/>
      <c r="OJ36" s="7"/>
      <c r="OK36" s="7"/>
      <c r="OL36" s="7"/>
      <c r="OM36" s="7"/>
      <c r="ON36" s="7"/>
      <c r="OO36" s="7"/>
      <c r="OP36" s="7"/>
      <c r="OQ36" s="7"/>
      <c r="OR36" s="7"/>
      <c r="OS36" s="7"/>
      <c r="OT36" s="7"/>
      <c r="OU36" s="7"/>
      <c r="OV36" s="7"/>
      <c r="OW36" s="7"/>
      <c r="OX36" s="7"/>
      <c r="OY36" s="7"/>
      <c r="OZ36" s="7"/>
      <c r="PA36" s="7"/>
      <c r="PB36" s="7"/>
      <c r="PC36" s="7"/>
      <c r="PD36" s="7"/>
      <c r="PE36" s="7"/>
      <c r="PF36" s="7"/>
      <c r="PG36" s="7"/>
      <c r="PH36" s="7"/>
      <c r="PI36" s="7"/>
      <c r="PJ36" s="7"/>
      <c r="PK36" s="7"/>
      <c r="PL36" s="7"/>
      <c r="PM36" s="7"/>
      <c r="PN36" s="7"/>
      <c r="PO36" s="7"/>
      <c r="PP36" s="7"/>
      <c r="PQ36" s="7"/>
      <c r="PR36" s="7"/>
      <c r="PS36" s="7"/>
      <c r="PT36" s="7"/>
      <c r="PU36" s="7"/>
      <c r="PV36" s="7"/>
      <c r="PW36" s="7"/>
      <c r="PX36" s="7"/>
      <c r="PY36" s="7"/>
      <c r="PZ36" s="7"/>
      <c r="QA36" s="7"/>
      <c r="QB36" s="7"/>
      <c r="QC36" s="7"/>
      <c r="QD36" s="7"/>
      <c r="QE36" s="7"/>
      <c r="QF36" s="7"/>
      <c r="QG36" s="7"/>
      <c r="QH36" s="7"/>
      <c r="QI36" s="7"/>
      <c r="QJ36" s="7"/>
      <c r="QK36" s="7"/>
      <c r="QL36" s="7"/>
      <c r="QM36" s="7"/>
      <c r="QN36" s="7"/>
      <c r="QO36" s="7"/>
    </row>
    <row r="37" spans="2:457" ht="16.95" customHeight="1" thickBot="1" x14ac:dyDescent="0.35">
      <c r="B37" s="173" t="s">
        <v>10</v>
      </c>
      <c r="C37" s="129"/>
      <c r="D37" s="129"/>
      <c r="E37" s="129"/>
      <c r="F37" s="129"/>
      <c r="G37" s="51" t="s">
        <v>109</v>
      </c>
      <c r="H37" s="83" t="s">
        <v>304</v>
      </c>
      <c r="I37" s="84"/>
      <c r="J37" s="129" t="s">
        <v>11</v>
      </c>
      <c r="K37" s="130"/>
      <c r="AF37" s="5"/>
      <c r="AG37" s="5"/>
      <c r="AH37" s="5"/>
      <c r="AI37" s="47"/>
      <c r="AJ37" s="48"/>
      <c r="AK37" s="46"/>
      <c r="AL37" s="46"/>
      <c r="AM37" s="5"/>
      <c r="AN37" s="47"/>
      <c r="AO37" s="48"/>
      <c r="AP37" s="5"/>
      <c r="AQ37" s="5"/>
      <c r="AR37" s="5"/>
      <c r="AS37" s="5"/>
      <c r="JY37" s="7"/>
      <c r="JZ37" s="7"/>
      <c r="KA37" s="7"/>
      <c r="KB37" s="7"/>
      <c r="KC37" s="7"/>
      <c r="KD37" s="7"/>
      <c r="KE37" s="7"/>
      <c r="KF37" s="7"/>
      <c r="KG37" s="7"/>
      <c r="KH37" s="7"/>
      <c r="KI37" s="7"/>
      <c r="KJ37" s="7"/>
      <c r="KK37" s="7"/>
      <c r="KL37" s="7"/>
      <c r="KM37" s="7"/>
      <c r="KN37" s="7"/>
      <c r="KO37" s="7"/>
      <c r="KP37" s="7"/>
      <c r="KQ37" s="7"/>
      <c r="KR37" s="7"/>
      <c r="KS37" s="7"/>
      <c r="KT37" s="7"/>
      <c r="KU37" s="7"/>
      <c r="KV37" s="7"/>
      <c r="KW37" s="7"/>
      <c r="KX37" s="7"/>
      <c r="KY37" s="7"/>
      <c r="KZ37" s="7"/>
      <c r="LA37" s="7"/>
      <c r="LB37" s="7"/>
      <c r="LC37" s="7"/>
      <c r="LD37" s="7"/>
      <c r="LE37" s="7"/>
      <c r="LF37" s="7"/>
      <c r="LG37" s="7"/>
      <c r="LH37" s="7"/>
      <c r="LI37" s="7"/>
      <c r="LJ37" s="7"/>
      <c r="LK37" s="7"/>
      <c r="LL37" s="7"/>
      <c r="LM37" s="7"/>
      <c r="LN37" s="7"/>
      <c r="LO37" s="7"/>
      <c r="LP37" s="7"/>
      <c r="LQ37" s="7"/>
      <c r="LR37" s="7"/>
      <c r="LS37" s="7"/>
      <c r="LT37" s="7"/>
      <c r="LU37" s="7"/>
      <c r="LV37" s="7"/>
      <c r="LW37" s="7"/>
      <c r="LX37" s="7"/>
      <c r="LY37" s="7"/>
      <c r="LZ37" s="7"/>
      <c r="MA37" s="7"/>
      <c r="MB37" s="7"/>
      <c r="MC37" s="7"/>
      <c r="MD37" s="7"/>
      <c r="ME37" s="7"/>
      <c r="MF37" s="7"/>
      <c r="MG37" s="7"/>
      <c r="MH37" s="7"/>
      <c r="MI37" s="7"/>
      <c r="MJ37" s="7"/>
      <c r="MK37" s="7"/>
      <c r="ML37" s="7"/>
      <c r="MM37" s="7"/>
      <c r="MN37" s="7"/>
      <c r="MO37" s="7"/>
      <c r="MP37" s="7"/>
      <c r="MQ37" s="7"/>
      <c r="MR37" s="7"/>
      <c r="MS37" s="7"/>
      <c r="MT37" s="7"/>
      <c r="MU37" s="7"/>
      <c r="MV37" s="7"/>
      <c r="MW37" s="7"/>
      <c r="MX37" s="7"/>
      <c r="MY37" s="7"/>
      <c r="MZ37" s="7"/>
      <c r="NA37" s="7"/>
      <c r="NB37" s="7"/>
      <c r="NC37" s="7"/>
      <c r="ND37" s="7"/>
      <c r="NE37" s="7"/>
      <c r="NF37" s="7"/>
      <c r="NG37" s="7"/>
      <c r="NH37" s="7"/>
      <c r="NI37" s="7"/>
      <c r="NJ37" s="7"/>
      <c r="NK37" s="7"/>
      <c r="NL37" s="7"/>
      <c r="NM37" s="7"/>
      <c r="NN37" s="7"/>
      <c r="NO37" s="7"/>
      <c r="NP37" s="7"/>
      <c r="NQ37" s="7"/>
      <c r="NR37" s="7"/>
      <c r="NS37" s="7"/>
      <c r="NT37" s="7"/>
      <c r="NU37" s="7"/>
      <c r="NV37" s="7"/>
      <c r="NW37" s="7"/>
      <c r="NX37" s="7"/>
      <c r="NY37" s="7"/>
      <c r="NZ37" s="7"/>
      <c r="OA37" s="7"/>
      <c r="OB37" s="7"/>
      <c r="OC37" s="7"/>
      <c r="OD37" s="7"/>
      <c r="OE37" s="7"/>
      <c r="OF37" s="7"/>
      <c r="OG37" s="7"/>
      <c r="OH37" s="7"/>
      <c r="OI37" s="7"/>
      <c r="OJ37" s="7"/>
      <c r="OK37" s="7"/>
      <c r="OL37" s="7"/>
      <c r="OM37" s="7"/>
      <c r="ON37" s="7"/>
      <c r="OO37" s="7"/>
      <c r="OP37" s="7"/>
      <c r="OQ37" s="7"/>
      <c r="OR37" s="7"/>
      <c r="OS37" s="7"/>
      <c r="OT37" s="7"/>
      <c r="OU37" s="7"/>
      <c r="OV37" s="7"/>
      <c r="OW37" s="7"/>
      <c r="OX37" s="7"/>
      <c r="OY37" s="7"/>
      <c r="OZ37" s="7"/>
      <c r="PA37" s="7"/>
      <c r="PB37" s="7"/>
      <c r="PC37" s="7"/>
      <c r="PD37" s="7"/>
      <c r="PE37" s="7"/>
      <c r="PF37" s="7"/>
      <c r="PG37" s="7"/>
      <c r="PH37" s="7"/>
      <c r="PI37" s="7"/>
      <c r="PJ37" s="7"/>
      <c r="PK37" s="7"/>
      <c r="PL37" s="7"/>
      <c r="PM37" s="7"/>
      <c r="PN37" s="7"/>
      <c r="PO37" s="7"/>
      <c r="PP37" s="7"/>
      <c r="PQ37" s="7"/>
      <c r="PR37" s="7"/>
      <c r="PS37" s="7"/>
      <c r="PT37" s="7"/>
      <c r="PU37" s="7"/>
      <c r="PV37" s="7"/>
      <c r="PW37" s="7"/>
      <c r="PX37" s="7"/>
      <c r="PY37" s="7"/>
      <c r="PZ37" s="7"/>
      <c r="QA37" s="7"/>
      <c r="QB37" s="7"/>
      <c r="QC37" s="7"/>
      <c r="QD37" s="7"/>
      <c r="QE37" s="7"/>
      <c r="QF37" s="7"/>
      <c r="QG37" s="7"/>
      <c r="QH37" s="7"/>
      <c r="QI37" s="7"/>
      <c r="QJ37" s="7"/>
      <c r="QK37" s="7"/>
      <c r="QL37" s="7"/>
      <c r="QM37" s="7"/>
      <c r="QN37" s="7"/>
      <c r="QO37" s="7"/>
    </row>
    <row r="38" spans="2:457" ht="16.95" customHeight="1" x14ac:dyDescent="0.3">
      <c r="B38" s="92" t="s">
        <v>326</v>
      </c>
      <c r="C38" s="93"/>
      <c r="D38" s="93"/>
      <c r="E38" s="93"/>
      <c r="F38" s="94"/>
      <c r="G38" s="99" t="str">
        <f>G17</f>
        <v>-</v>
      </c>
      <c r="H38" s="95" t="s">
        <v>12</v>
      </c>
      <c r="I38" s="96"/>
      <c r="J38" s="97">
        <v>0</v>
      </c>
      <c r="K38" s="98"/>
      <c r="AF38" s="5"/>
      <c r="AG38" s="5"/>
      <c r="AH38" s="5"/>
      <c r="AI38" s="47"/>
      <c r="AJ38" s="48"/>
      <c r="AK38" s="46"/>
      <c r="AL38" s="46"/>
      <c r="AM38" s="5"/>
      <c r="AN38" s="47"/>
      <c r="AO38" s="48"/>
      <c r="AP38" s="5"/>
      <c r="AQ38" s="5"/>
      <c r="AR38" s="5"/>
      <c r="AS38" s="5"/>
      <c r="JY38" s="7"/>
      <c r="JZ38" s="7"/>
      <c r="KA38" s="7"/>
      <c r="KB38" s="7"/>
      <c r="KC38" s="7"/>
      <c r="KD38" s="7"/>
      <c r="KE38" s="7"/>
      <c r="KF38" s="7"/>
      <c r="KG38" s="7"/>
      <c r="KH38" s="7"/>
      <c r="KI38" s="7"/>
      <c r="KJ38" s="7"/>
      <c r="KK38" s="7"/>
      <c r="KL38" s="7"/>
      <c r="KM38" s="7"/>
      <c r="KN38" s="7"/>
      <c r="KO38" s="7"/>
      <c r="KP38" s="7"/>
      <c r="KQ38" s="7"/>
      <c r="KR38" s="7"/>
      <c r="KS38" s="7"/>
      <c r="KT38" s="7"/>
      <c r="KU38" s="7"/>
      <c r="KV38" s="7"/>
      <c r="KW38" s="7"/>
      <c r="KX38" s="7"/>
      <c r="KY38" s="7"/>
      <c r="KZ38" s="7"/>
      <c r="LA38" s="7"/>
      <c r="LB38" s="7"/>
      <c r="LC38" s="7"/>
      <c r="LD38" s="7"/>
      <c r="LE38" s="7"/>
      <c r="LF38" s="7"/>
      <c r="LG38" s="7"/>
      <c r="LH38" s="7"/>
      <c r="LI38" s="7"/>
      <c r="LJ38" s="7"/>
      <c r="LK38" s="7"/>
      <c r="LL38" s="7"/>
      <c r="LM38" s="7"/>
      <c r="LN38" s="7"/>
      <c r="LO38" s="7"/>
      <c r="LP38" s="7"/>
      <c r="LQ38" s="7"/>
      <c r="LR38" s="7"/>
      <c r="LS38" s="7"/>
      <c r="LT38" s="7"/>
      <c r="LU38" s="7"/>
      <c r="LV38" s="7"/>
      <c r="LW38" s="7"/>
      <c r="LX38" s="7"/>
      <c r="LY38" s="7"/>
      <c r="LZ38" s="7"/>
      <c r="MA38" s="7"/>
      <c r="MB38" s="7"/>
      <c r="MC38" s="7"/>
      <c r="MD38" s="7"/>
      <c r="ME38" s="7"/>
      <c r="MF38" s="7"/>
      <c r="MG38" s="7"/>
      <c r="MH38" s="7"/>
      <c r="MI38" s="7"/>
      <c r="MJ38" s="7"/>
      <c r="MK38" s="7"/>
      <c r="ML38" s="7"/>
      <c r="MM38" s="7"/>
      <c r="MN38" s="7"/>
      <c r="MO38" s="7"/>
      <c r="MP38" s="7"/>
      <c r="MQ38" s="7"/>
      <c r="MR38" s="7"/>
      <c r="MS38" s="7"/>
      <c r="MT38" s="7"/>
      <c r="MU38" s="7"/>
      <c r="MV38" s="7"/>
      <c r="MW38" s="7"/>
      <c r="MX38" s="7"/>
      <c r="MY38" s="7"/>
      <c r="MZ38" s="7"/>
      <c r="NA38" s="7"/>
      <c r="NB38" s="7"/>
      <c r="NC38" s="7"/>
      <c r="ND38" s="7"/>
      <c r="NE38" s="7"/>
      <c r="NF38" s="7"/>
      <c r="NG38" s="7"/>
      <c r="NH38" s="7"/>
      <c r="NI38" s="7"/>
      <c r="NJ38" s="7"/>
      <c r="NK38" s="7"/>
      <c r="NL38" s="7"/>
      <c r="NM38" s="7"/>
      <c r="NN38" s="7"/>
      <c r="NO38" s="7"/>
      <c r="NP38" s="7"/>
      <c r="NQ38" s="7"/>
      <c r="NR38" s="7"/>
      <c r="NS38" s="7"/>
      <c r="NT38" s="7"/>
      <c r="NU38" s="7"/>
      <c r="NV38" s="7"/>
      <c r="NW38" s="7"/>
      <c r="NX38" s="7"/>
      <c r="NY38" s="7"/>
      <c r="NZ38" s="7"/>
      <c r="OA38" s="7"/>
      <c r="OB38" s="7"/>
      <c r="OC38" s="7"/>
      <c r="OD38" s="7"/>
      <c r="OE38" s="7"/>
      <c r="OF38" s="7"/>
      <c r="OG38" s="7"/>
      <c r="OH38" s="7"/>
      <c r="OI38" s="7"/>
      <c r="OJ38" s="7"/>
      <c r="OK38" s="7"/>
      <c r="OL38" s="7"/>
      <c r="OM38" s="7"/>
      <c r="ON38" s="7"/>
      <c r="OO38" s="7"/>
      <c r="OP38" s="7"/>
      <c r="OQ38" s="7"/>
      <c r="OR38" s="7"/>
      <c r="OS38" s="7"/>
      <c r="OT38" s="7"/>
      <c r="OU38" s="7"/>
      <c r="OV38" s="7"/>
      <c r="OW38" s="7"/>
      <c r="OX38" s="7"/>
      <c r="OY38" s="7"/>
      <c r="OZ38" s="7"/>
      <c r="PA38" s="7"/>
      <c r="PB38" s="7"/>
      <c r="PC38" s="7"/>
      <c r="PD38" s="7"/>
      <c r="PE38" s="7"/>
      <c r="PF38" s="7"/>
      <c r="PG38" s="7"/>
      <c r="PH38" s="7"/>
      <c r="PI38" s="7"/>
      <c r="PJ38" s="7"/>
      <c r="PK38" s="7"/>
      <c r="PL38" s="7"/>
      <c r="PM38" s="7"/>
      <c r="PN38" s="7"/>
      <c r="PO38" s="7"/>
      <c r="PP38" s="7"/>
      <c r="PQ38" s="7"/>
      <c r="PR38" s="7"/>
      <c r="PS38" s="7"/>
      <c r="PT38" s="7"/>
      <c r="PU38" s="7"/>
      <c r="PV38" s="7"/>
      <c r="PW38" s="7"/>
      <c r="PX38" s="7"/>
      <c r="PY38" s="7"/>
      <c r="PZ38" s="7"/>
      <c r="QA38" s="7"/>
      <c r="QB38" s="7"/>
      <c r="QC38" s="7"/>
      <c r="QD38" s="7"/>
      <c r="QE38" s="7"/>
      <c r="QF38" s="7"/>
      <c r="QG38" s="7"/>
      <c r="QH38" s="7"/>
      <c r="QI38" s="7"/>
      <c r="QJ38" s="7"/>
      <c r="QK38" s="7"/>
      <c r="QL38" s="7"/>
      <c r="QM38" s="7"/>
      <c r="QN38" s="7"/>
      <c r="QO38" s="7"/>
    </row>
    <row r="39" spans="2:457" ht="16.95" customHeight="1" x14ac:dyDescent="0.3">
      <c r="B39" s="108" t="s">
        <v>321</v>
      </c>
      <c r="C39" s="109"/>
      <c r="D39" s="109"/>
      <c r="E39" s="109"/>
      <c r="F39" s="110"/>
      <c r="G39" s="100"/>
      <c r="H39" s="111" t="s">
        <v>110</v>
      </c>
      <c r="I39" s="112"/>
      <c r="J39" s="113">
        <v>0</v>
      </c>
      <c r="K39" s="114"/>
      <c r="AF39" s="5"/>
      <c r="AG39" s="5"/>
      <c r="AH39" s="5"/>
      <c r="AI39" s="47"/>
      <c r="AJ39" s="48"/>
      <c r="AK39" s="46"/>
      <c r="AL39" s="46"/>
      <c r="AM39" s="5"/>
      <c r="AN39" s="47"/>
      <c r="AO39" s="48"/>
      <c r="AP39" s="5"/>
      <c r="AQ39" s="5"/>
      <c r="AR39" s="5"/>
      <c r="AS39" s="5"/>
      <c r="JY39" s="7"/>
      <c r="JZ39" s="7"/>
      <c r="KA39" s="7"/>
      <c r="KB39" s="7"/>
      <c r="KC39" s="7"/>
      <c r="KD39" s="7"/>
      <c r="KE39" s="7"/>
      <c r="KF39" s="7"/>
      <c r="KG39" s="7"/>
      <c r="KH39" s="7"/>
      <c r="KI39" s="7"/>
      <c r="KJ39" s="7"/>
      <c r="KK39" s="7"/>
      <c r="KL39" s="7"/>
      <c r="KM39" s="7"/>
      <c r="KN39" s="7"/>
      <c r="KO39" s="7"/>
      <c r="KP39" s="7"/>
      <c r="KQ39" s="7"/>
      <c r="KR39" s="7"/>
      <c r="KS39" s="7"/>
      <c r="KT39" s="7"/>
      <c r="KU39" s="7"/>
      <c r="KV39" s="7"/>
      <c r="KW39" s="7"/>
      <c r="KX39" s="7"/>
      <c r="KY39" s="7"/>
      <c r="KZ39" s="7"/>
      <c r="LA39" s="7"/>
      <c r="LB39" s="7"/>
      <c r="LC39" s="7"/>
      <c r="LD39" s="7"/>
      <c r="LE39" s="7"/>
      <c r="LF39" s="7"/>
      <c r="LG39" s="7"/>
      <c r="LH39" s="7"/>
      <c r="LI39" s="7"/>
      <c r="LJ39" s="7"/>
      <c r="LK39" s="7"/>
      <c r="LL39" s="7"/>
      <c r="LM39" s="7"/>
      <c r="LN39" s="7"/>
      <c r="LO39" s="7"/>
      <c r="LP39" s="7"/>
      <c r="LQ39" s="7"/>
      <c r="LR39" s="7"/>
      <c r="LS39" s="7"/>
      <c r="LT39" s="7"/>
      <c r="LU39" s="7"/>
      <c r="LV39" s="7"/>
      <c r="LW39" s="7"/>
      <c r="LX39" s="7"/>
      <c r="LY39" s="7"/>
      <c r="LZ39" s="7"/>
      <c r="MA39" s="7"/>
      <c r="MB39" s="7"/>
      <c r="MC39" s="7"/>
      <c r="MD39" s="7"/>
      <c r="ME39" s="7"/>
      <c r="MF39" s="7"/>
      <c r="MG39" s="7"/>
      <c r="MH39" s="7"/>
      <c r="MI39" s="7"/>
      <c r="MJ39" s="7"/>
      <c r="MK39" s="7"/>
      <c r="ML39" s="7"/>
      <c r="MM39" s="7"/>
      <c r="MN39" s="7"/>
      <c r="MO39" s="7"/>
      <c r="MP39" s="7"/>
      <c r="MQ39" s="7"/>
      <c r="MR39" s="7"/>
      <c r="MS39" s="7"/>
      <c r="MT39" s="7"/>
      <c r="MU39" s="7"/>
      <c r="MV39" s="7"/>
      <c r="MW39" s="7"/>
      <c r="MX39" s="7"/>
      <c r="MY39" s="7"/>
      <c r="MZ39" s="7"/>
      <c r="NA39" s="7"/>
      <c r="NB39" s="7"/>
      <c r="NC39" s="7"/>
      <c r="ND39" s="7"/>
      <c r="NE39" s="7"/>
      <c r="NF39" s="7"/>
      <c r="NG39" s="7"/>
      <c r="NH39" s="7"/>
      <c r="NI39" s="7"/>
      <c r="NJ39" s="7"/>
      <c r="NK39" s="7"/>
      <c r="NL39" s="7"/>
      <c r="NM39" s="7"/>
      <c r="NN39" s="7"/>
      <c r="NO39" s="7"/>
      <c r="NP39" s="7"/>
      <c r="NQ39" s="7"/>
      <c r="NR39" s="7"/>
      <c r="NS39" s="7"/>
      <c r="NT39" s="7"/>
      <c r="NU39" s="7"/>
      <c r="NV39" s="7"/>
      <c r="NW39" s="7"/>
      <c r="NX39" s="7"/>
      <c r="NY39" s="7"/>
      <c r="NZ39" s="7"/>
      <c r="OA39" s="7"/>
      <c r="OB39" s="7"/>
      <c r="OC39" s="7"/>
      <c r="OD39" s="7"/>
      <c r="OE39" s="7"/>
      <c r="OF39" s="7"/>
      <c r="OG39" s="7"/>
      <c r="OH39" s="7"/>
      <c r="OI39" s="7"/>
      <c r="OJ39" s="7"/>
      <c r="OK39" s="7"/>
      <c r="OL39" s="7"/>
      <c r="OM39" s="7"/>
      <c r="ON39" s="7"/>
      <c r="OO39" s="7"/>
      <c r="OP39" s="7"/>
      <c r="OQ39" s="7"/>
      <c r="OR39" s="7"/>
      <c r="OS39" s="7"/>
      <c r="OT39" s="7"/>
      <c r="OU39" s="7"/>
      <c r="OV39" s="7"/>
      <c r="OW39" s="7"/>
      <c r="OX39" s="7"/>
      <c r="OY39" s="7"/>
      <c r="OZ39" s="7"/>
      <c r="PA39" s="7"/>
      <c r="PB39" s="7"/>
      <c r="PC39" s="7"/>
      <c r="PD39" s="7"/>
      <c r="PE39" s="7"/>
      <c r="PF39" s="7"/>
      <c r="PG39" s="7"/>
      <c r="PH39" s="7"/>
      <c r="PI39" s="7"/>
      <c r="PJ39" s="7"/>
      <c r="PK39" s="7"/>
      <c r="PL39" s="7"/>
      <c r="PM39" s="7"/>
      <c r="PN39" s="7"/>
      <c r="PO39" s="7"/>
      <c r="PP39" s="7"/>
      <c r="PQ39" s="7"/>
      <c r="PR39" s="7"/>
      <c r="PS39" s="7"/>
      <c r="PT39" s="7"/>
      <c r="PU39" s="7"/>
      <c r="PV39" s="7"/>
      <c r="PW39" s="7"/>
      <c r="PX39" s="7"/>
      <c r="PY39" s="7"/>
      <c r="PZ39" s="7"/>
      <c r="QA39" s="7"/>
      <c r="QB39" s="7"/>
      <c r="QC39" s="7"/>
      <c r="QD39" s="7"/>
      <c r="QE39" s="7"/>
      <c r="QF39" s="7"/>
      <c r="QG39" s="7"/>
      <c r="QH39" s="7"/>
      <c r="QI39" s="7"/>
      <c r="QJ39" s="7"/>
      <c r="QK39" s="7"/>
      <c r="QL39" s="7"/>
      <c r="QM39" s="7"/>
      <c r="QN39" s="7"/>
      <c r="QO39" s="7"/>
    </row>
    <row r="40" spans="2:457" ht="16.95" customHeight="1" x14ac:dyDescent="0.3">
      <c r="B40" s="117" t="s">
        <v>322</v>
      </c>
      <c r="C40" s="118"/>
      <c r="D40" s="118"/>
      <c r="E40" s="118"/>
      <c r="F40" s="119"/>
      <c r="G40" s="100"/>
      <c r="H40" s="124" t="s">
        <v>13</v>
      </c>
      <c r="I40" s="125"/>
      <c r="J40" s="113">
        <v>0</v>
      </c>
      <c r="K40" s="114"/>
      <c r="AF40" s="5"/>
      <c r="AG40" s="5"/>
      <c r="AH40" s="5"/>
      <c r="AI40" s="47"/>
      <c r="AJ40" s="48"/>
      <c r="AK40" s="46"/>
      <c r="AL40" s="46"/>
      <c r="AM40" s="5"/>
      <c r="AN40" s="47"/>
      <c r="AO40" s="48"/>
      <c r="AP40" s="5"/>
      <c r="AQ40" s="5"/>
      <c r="AR40" s="5"/>
      <c r="AS40" s="5"/>
      <c r="JY40" s="7"/>
      <c r="JZ40" s="7"/>
      <c r="KA40" s="7"/>
      <c r="KB40" s="7"/>
      <c r="KC40" s="7"/>
      <c r="KD40" s="7"/>
      <c r="KE40" s="7"/>
      <c r="KF40" s="7"/>
      <c r="KG40" s="7"/>
      <c r="KH40" s="7"/>
      <c r="KI40" s="7"/>
      <c r="KJ40" s="7"/>
      <c r="KK40" s="7"/>
      <c r="KL40" s="7"/>
      <c r="KM40" s="7"/>
      <c r="KN40" s="7"/>
      <c r="KO40" s="7"/>
      <c r="KP40" s="7"/>
      <c r="KQ40" s="7"/>
      <c r="KR40" s="7"/>
      <c r="KS40" s="7"/>
      <c r="KT40" s="7"/>
      <c r="KU40" s="7"/>
      <c r="KV40" s="7"/>
      <c r="KW40" s="7"/>
      <c r="KX40" s="7"/>
      <c r="KY40" s="7"/>
      <c r="KZ40" s="7"/>
      <c r="LA40" s="7"/>
      <c r="LB40" s="7"/>
      <c r="LC40" s="7"/>
      <c r="LD40" s="7"/>
      <c r="LE40" s="7"/>
      <c r="LF40" s="7"/>
      <c r="LG40" s="7"/>
      <c r="LH40" s="7"/>
      <c r="LI40" s="7"/>
      <c r="LJ40" s="7"/>
      <c r="LK40" s="7"/>
      <c r="LL40" s="7"/>
      <c r="LM40" s="7"/>
      <c r="LN40" s="7"/>
      <c r="LO40" s="7"/>
      <c r="LP40" s="7"/>
      <c r="LQ40" s="7"/>
      <c r="LR40" s="7"/>
      <c r="LS40" s="7"/>
      <c r="LT40" s="7"/>
      <c r="LU40" s="7"/>
      <c r="LV40" s="7"/>
      <c r="LW40" s="7"/>
      <c r="LX40" s="7"/>
      <c r="LY40" s="7"/>
      <c r="LZ40" s="7"/>
      <c r="MA40" s="7"/>
      <c r="MB40" s="7"/>
      <c r="MC40" s="7"/>
      <c r="MD40" s="7"/>
      <c r="ME40" s="7"/>
      <c r="MF40" s="7"/>
      <c r="MG40" s="7"/>
      <c r="MH40" s="7"/>
      <c r="MI40" s="7"/>
      <c r="MJ40" s="7"/>
      <c r="MK40" s="7"/>
      <c r="ML40" s="7"/>
      <c r="MM40" s="7"/>
      <c r="MN40" s="7"/>
      <c r="MO40" s="7"/>
      <c r="MP40" s="7"/>
      <c r="MQ40" s="7"/>
      <c r="MR40" s="7"/>
      <c r="MS40" s="7"/>
      <c r="MT40" s="7"/>
      <c r="MU40" s="7"/>
      <c r="MV40" s="7"/>
      <c r="MW40" s="7"/>
      <c r="MX40" s="7"/>
      <c r="MY40" s="7"/>
      <c r="MZ40" s="7"/>
      <c r="NA40" s="7"/>
      <c r="NB40" s="7"/>
      <c r="NC40" s="7"/>
      <c r="ND40" s="7"/>
      <c r="NE40" s="7"/>
      <c r="NF40" s="7"/>
      <c r="NG40" s="7"/>
      <c r="NH40" s="7"/>
      <c r="NI40" s="7"/>
      <c r="NJ40" s="7"/>
      <c r="NK40" s="7"/>
      <c r="NL40" s="7"/>
      <c r="NM40" s="7"/>
      <c r="NN40" s="7"/>
      <c r="NO40" s="7"/>
      <c r="NP40" s="7"/>
      <c r="NQ40" s="7"/>
      <c r="NR40" s="7"/>
      <c r="NS40" s="7"/>
      <c r="NT40" s="7"/>
      <c r="NU40" s="7"/>
      <c r="NV40" s="7"/>
      <c r="NW40" s="7"/>
      <c r="NX40" s="7"/>
      <c r="NY40" s="7"/>
      <c r="NZ40" s="7"/>
      <c r="OA40" s="7"/>
      <c r="OB40" s="7"/>
      <c r="OC40" s="7"/>
      <c r="OD40" s="7"/>
      <c r="OE40" s="7"/>
      <c r="OF40" s="7"/>
      <c r="OG40" s="7"/>
      <c r="OH40" s="7"/>
      <c r="OI40" s="7"/>
      <c r="OJ40" s="7"/>
      <c r="OK40" s="7"/>
      <c r="OL40" s="7"/>
      <c r="OM40" s="7"/>
      <c r="ON40" s="7"/>
      <c r="OO40" s="7"/>
      <c r="OP40" s="7"/>
      <c r="OQ40" s="7"/>
      <c r="OR40" s="7"/>
      <c r="OS40" s="7"/>
      <c r="OT40" s="7"/>
      <c r="OU40" s="7"/>
      <c r="OV40" s="7"/>
      <c r="OW40" s="7"/>
      <c r="OX40" s="7"/>
      <c r="OY40" s="7"/>
      <c r="OZ40" s="7"/>
      <c r="PA40" s="7"/>
      <c r="PB40" s="7"/>
      <c r="PC40" s="7"/>
      <c r="PD40" s="7"/>
      <c r="PE40" s="7"/>
      <c r="PF40" s="7"/>
      <c r="PG40" s="7"/>
      <c r="PH40" s="7"/>
      <c r="PI40" s="7"/>
      <c r="PJ40" s="7"/>
      <c r="PK40" s="7"/>
      <c r="PL40" s="7"/>
      <c r="PM40" s="7"/>
      <c r="PN40" s="7"/>
      <c r="PO40" s="7"/>
      <c r="PP40" s="7"/>
      <c r="PQ40" s="7"/>
      <c r="PR40" s="7"/>
      <c r="PS40" s="7"/>
      <c r="PT40" s="7"/>
      <c r="PU40" s="7"/>
      <c r="PV40" s="7"/>
      <c r="PW40" s="7"/>
      <c r="PX40" s="7"/>
      <c r="PY40" s="7"/>
      <c r="PZ40" s="7"/>
      <c r="QA40" s="7"/>
      <c r="QB40" s="7"/>
      <c r="QC40" s="7"/>
      <c r="QD40" s="7"/>
      <c r="QE40" s="7"/>
      <c r="QF40" s="7"/>
      <c r="QG40" s="7"/>
      <c r="QH40" s="7"/>
      <c r="QI40" s="7"/>
      <c r="QJ40" s="7"/>
      <c r="QK40" s="7"/>
      <c r="QL40" s="7"/>
      <c r="QM40" s="7"/>
      <c r="QN40" s="7"/>
      <c r="QO40" s="7"/>
    </row>
    <row r="41" spans="2:457" ht="16.95" customHeight="1" x14ac:dyDescent="0.3">
      <c r="B41" s="127" t="s">
        <v>323</v>
      </c>
      <c r="C41" s="128"/>
      <c r="D41" s="128"/>
      <c r="E41" s="128"/>
      <c r="F41" s="128"/>
      <c r="G41" s="100"/>
      <c r="H41" s="124" t="s">
        <v>13</v>
      </c>
      <c r="I41" s="125"/>
      <c r="J41" s="113">
        <v>0</v>
      </c>
      <c r="K41" s="114"/>
      <c r="AF41" s="5"/>
      <c r="AG41" s="5"/>
      <c r="AH41" s="5"/>
      <c r="AI41" s="47"/>
      <c r="AJ41" s="48"/>
      <c r="AK41" s="46"/>
      <c r="AL41" s="46"/>
      <c r="AM41" s="5"/>
      <c r="AN41" s="47"/>
      <c r="AO41" s="48"/>
      <c r="AP41" s="5"/>
      <c r="AQ41" s="5"/>
      <c r="AR41" s="5"/>
      <c r="AS41" s="5"/>
      <c r="JY41" s="7"/>
      <c r="JZ41" s="7"/>
      <c r="KA41" s="7"/>
      <c r="KB41" s="7"/>
      <c r="KC41" s="7"/>
      <c r="KD41" s="7"/>
      <c r="KE41" s="7"/>
      <c r="KF41" s="7"/>
      <c r="KG41" s="7"/>
      <c r="KH41" s="7"/>
      <c r="KI41" s="7"/>
      <c r="KJ41" s="7"/>
      <c r="KK41" s="7"/>
      <c r="KL41" s="7"/>
      <c r="KM41" s="7"/>
      <c r="KN41" s="7"/>
      <c r="KO41" s="7"/>
      <c r="KP41" s="7"/>
      <c r="KQ41" s="7"/>
      <c r="KR41" s="7"/>
      <c r="KS41" s="7"/>
      <c r="KT41" s="7"/>
      <c r="KU41" s="7"/>
      <c r="KV41" s="7"/>
      <c r="KW41" s="7"/>
      <c r="KX41" s="7"/>
      <c r="KY41" s="7"/>
      <c r="KZ41" s="7"/>
      <c r="LA41" s="7"/>
      <c r="LB41" s="7"/>
      <c r="LC41" s="7"/>
      <c r="LD41" s="7"/>
      <c r="LE41" s="7"/>
      <c r="LF41" s="7"/>
      <c r="LG41" s="7"/>
      <c r="LH41" s="7"/>
      <c r="LI41" s="7"/>
      <c r="LJ41" s="7"/>
      <c r="LK41" s="7"/>
      <c r="LL41" s="7"/>
      <c r="LM41" s="7"/>
      <c r="LN41" s="7"/>
      <c r="LO41" s="7"/>
      <c r="LP41" s="7"/>
      <c r="LQ41" s="7"/>
      <c r="LR41" s="7"/>
      <c r="LS41" s="7"/>
      <c r="LT41" s="7"/>
      <c r="LU41" s="7"/>
      <c r="LV41" s="7"/>
      <c r="LW41" s="7"/>
      <c r="LX41" s="7"/>
      <c r="LY41" s="7"/>
      <c r="LZ41" s="7"/>
      <c r="MA41" s="7"/>
      <c r="MB41" s="7"/>
      <c r="MC41" s="7"/>
      <c r="MD41" s="7"/>
      <c r="ME41" s="7"/>
      <c r="MF41" s="7"/>
      <c r="MG41" s="7"/>
      <c r="MH41" s="7"/>
      <c r="MI41" s="7"/>
      <c r="MJ41" s="7"/>
      <c r="MK41" s="7"/>
      <c r="ML41" s="7"/>
      <c r="MM41" s="7"/>
      <c r="MN41" s="7"/>
      <c r="MO41" s="7"/>
      <c r="MP41" s="7"/>
      <c r="MQ41" s="7"/>
      <c r="MR41" s="7"/>
      <c r="MS41" s="7"/>
      <c r="MT41" s="7"/>
      <c r="MU41" s="7"/>
      <c r="MV41" s="7"/>
      <c r="MW41" s="7"/>
      <c r="MX41" s="7"/>
      <c r="MY41" s="7"/>
      <c r="MZ41" s="7"/>
      <c r="NA41" s="7"/>
      <c r="NB41" s="7"/>
      <c r="NC41" s="7"/>
      <c r="ND41" s="7"/>
      <c r="NE41" s="7"/>
      <c r="NF41" s="7"/>
      <c r="NG41" s="7"/>
      <c r="NH41" s="7"/>
      <c r="NI41" s="7"/>
      <c r="NJ41" s="7"/>
      <c r="NK41" s="7"/>
      <c r="NL41" s="7"/>
      <c r="NM41" s="7"/>
      <c r="NN41" s="7"/>
      <c r="NO41" s="7"/>
      <c r="NP41" s="7"/>
      <c r="NQ41" s="7"/>
      <c r="NR41" s="7"/>
      <c r="NS41" s="7"/>
      <c r="NT41" s="7"/>
      <c r="NU41" s="7"/>
      <c r="NV41" s="7"/>
      <c r="NW41" s="7"/>
      <c r="NX41" s="7"/>
      <c r="NY41" s="7"/>
      <c r="NZ41" s="7"/>
      <c r="OA41" s="7"/>
      <c r="OB41" s="7"/>
      <c r="OC41" s="7"/>
      <c r="OD41" s="7"/>
      <c r="OE41" s="7"/>
      <c r="OF41" s="7"/>
      <c r="OG41" s="7"/>
      <c r="OH41" s="7"/>
      <c r="OI41" s="7"/>
      <c r="OJ41" s="7"/>
      <c r="OK41" s="7"/>
      <c r="OL41" s="7"/>
      <c r="OM41" s="7"/>
      <c r="ON41" s="7"/>
      <c r="OO41" s="7"/>
      <c r="OP41" s="7"/>
      <c r="OQ41" s="7"/>
      <c r="OR41" s="7"/>
      <c r="OS41" s="7"/>
      <c r="OT41" s="7"/>
      <c r="OU41" s="7"/>
      <c r="OV41" s="7"/>
      <c r="OW41" s="7"/>
      <c r="OX41" s="7"/>
      <c r="OY41" s="7"/>
      <c r="OZ41" s="7"/>
      <c r="PA41" s="7"/>
      <c r="PB41" s="7"/>
      <c r="PC41" s="7"/>
      <c r="PD41" s="7"/>
      <c r="PE41" s="7"/>
      <c r="PF41" s="7"/>
      <c r="PG41" s="7"/>
      <c r="PH41" s="7"/>
      <c r="PI41" s="7"/>
      <c r="PJ41" s="7"/>
      <c r="PK41" s="7"/>
      <c r="PL41" s="7"/>
      <c r="PM41" s="7"/>
      <c r="PN41" s="7"/>
      <c r="PO41" s="7"/>
      <c r="PP41" s="7"/>
      <c r="PQ41" s="7"/>
      <c r="PR41" s="7"/>
      <c r="PS41" s="7"/>
      <c r="PT41" s="7"/>
      <c r="PU41" s="7"/>
      <c r="PV41" s="7"/>
      <c r="PW41" s="7"/>
      <c r="PX41" s="7"/>
      <c r="PY41" s="7"/>
      <c r="PZ41" s="7"/>
      <c r="QA41" s="7"/>
      <c r="QB41" s="7"/>
      <c r="QC41" s="7"/>
      <c r="QD41" s="7"/>
      <c r="QE41" s="7"/>
      <c r="QF41" s="7"/>
      <c r="QG41" s="7"/>
      <c r="QH41" s="7"/>
      <c r="QI41" s="7"/>
      <c r="QJ41" s="7"/>
      <c r="QK41" s="7"/>
      <c r="QL41" s="7"/>
      <c r="QM41" s="7"/>
      <c r="QN41" s="7"/>
      <c r="QO41" s="7"/>
    </row>
    <row r="42" spans="2:457" ht="16.95" customHeight="1" x14ac:dyDescent="0.3">
      <c r="B42" s="127" t="s">
        <v>301</v>
      </c>
      <c r="C42" s="128"/>
      <c r="D42" s="128"/>
      <c r="E42" s="128"/>
      <c r="F42" s="128"/>
      <c r="G42" s="100"/>
      <c r="H42" s="124" t="s">
        <v>110</v>
      </c>
      <c r="I42" s="125"/>
      <c r="J42" s="113">
        <v>37.68</v>
      </c>
      <c r="K42" s="114"/>
      <c r="AF42" s="5"/>
      <c r="AG42" s="5"/>
      <c r="AH42" s="5"/>
      <c r="AI42" s="47"/>
      <c r="AJ42" s="48"/>
      <c r="AK42" s="46"/>
      <c r="AL42" s="46"/>
      <c r="AM42" s="5"/>
      <c r="AN42" s="47"/>
      <c r="AO42" s="48"/>
      <c r="AP42" s="5"/>
      <c r="AQ42" s="5"/>
      <c r="AR42" s="5"/>
      <c r="AS42" s="5"/>
      <c r="JY42" s="7"/>
      <c r="JZ42" s="7"/>
      <c r="KA42" s="7"/>
      <c r="KB42" s="7"/>
      <c r="KC42" s="7"/>
      <c r="KD42" s="7"/>
      <c r="KE42" s="7"/>
      <c r="KF42" s="7"/>
      <c r="KG42" s="7"/>
      <c r="KH42" s="7"/>
      <c r="KI42" s="7"/>
      <c r="KJ42" s="7"/>
      <c r="KK42" s="7"/>
      <c r="KL42" s="7"/>
      <c r="KM42" s="7"/>
      <c r="KN42" s="7"/>
      <c r="KO42" s="7"/>
      <c r="KP42" s="7"/>
      <c r="KQ42" s="7"/>
      <c r="KR42" s="7"/>
      <c r="KS42" s="7"/>
      <c r="KT42" s="7"/>
      <c r="KU42" s="7"/>
      <c r="KV42" s="7"/>
      <c r="KW42" s="7"/>
      <c r="KX42" s="7"/>
      <c r="KY42" s="7"/>
      <c r="KZ42" s="7"/>
      <c r="LA42" s="7"/>
      <c r="LB42" s="7"/>
      <c r="LC42" s="7"/>
      <c r="LD42" s="7"/>
      <c r="LE42" s="7"/>
      <c r="LF42" s="7"/>
      <c r="LG42" s="7"/>
      <c r="LH42" s="7"/>
      <c r="LI42" s="7"/>
      <c r="LJ42" s="7"/>
      <c r="LK42" s="7"/>
      <c r="LL42" s="7"/>
      <c r="LM42" s="7"/>
      <c r="LN42" s="7"/>
      <c r="LO42" s="7"/>
      <c r="LP42" s="7"/>
      <c r="LQ42" s="7"/>
      <c r="LR42" s="7"/>
      <c r="LS42" s="7"/>
      <c r="LT42" s="7"/>
      <c r="LU42" s="7"/>
      <c r="LV42" s="7"/>
      <c r="LW42" s="7"/>
      <c r="LX42" s="7"/>
      <c r="LY42" s="7"/>
      <c r="LZ42" s="7"/>
      <c r="MA42" s="7"/>
      <c r="MB42" s="7"/>
      <c r="MC42" s="7"/>
      <c r="MD42" s="7"/>
      <c r="ME42" s="7"/>
      <c r="MF42" s="7"/>
      <c r="MG42" s="7"/>
      <c r="MH42" s="7"/>
      <c r="MI42" s="7"/>
      <c r="MJ42" s="7"/>
      <c r="MK42" s="7"/>
      <c r="ML42" s="7"/>
      <c r="MM42" s="7"/>
      <c r="MN42" s="7"/>
      <c r="MO42" s="7"/>
      <c r="MP42" s="7"/>
      <c r="MQ42" s="7"/>
      <c r="MR42" s="7"/>
      <c r="MS42" s="7"/>
      <c r="MT42" s="7"/>
      <c r="MU42" s="7"/>
      <c r="MV42" s="7"/>
      <c r="MW42" s="7"/>
      <c r="MX42" s="7"/>
      <c r="MY42" s="7"/>
      <c r="MZ42" s="7"/>
      <c r="NA42" s="7"/>
      <c r="NB42" s="7"/>
      <c r="NC42" s="7"/>
      <c r="ND42" s="7"/>
      <c r="NE42" s="7"/>
      <c r="NF42" s="7"/>
      <c r="NG42" s="7"/>
      <c r="NH42" s="7"/>
      <c r="NI42" s="7"/>
      <c r="NJ42" s="7"/>
      <c r="NK42" s="7"/>
      <c r="NL42" s="7"/>
      <c r="NM42" s="7"/>
      <c r="NN42" s="7"/>
      <c r="NO42" s="7"/>
      <c r="NP42" s="7"/>
      <c r="NQ42" s="7"/>
      <c r="NR42" s="7"/>
      <c r="NS42" s="7"/>
      <c r="NT42" s="7"/>
      <c r="NU42" s="7"/>
      <c r="NV42" s="7"/>
      <c r="NW42" s="7"/>
      <c r="NX42" s="7"/>
      <c r="NY42" s="7"/>
      <c r="NZ42" s="7"/>
      <c r="OA42" s="7"/>
      <c r="OB42" s="7"/>
      <c r="OC42" s="7"/>
      <c r="OD42" s="7"/>
      <c r="OE42" s="7"/>
      <c r="OF42" s="7"/>
      <c r="OG42" s="7"/>
      <c r="OH42" s="7"/>
      <c r="OI42" s="7"/>
      <c r="OJ42" s="7"/>
      <c r="OK42" s="7"/>
      <c r="OL42" s="7"/>
      <c r="OM42" s="7"/>
      <c r="ON42" s="7"/>
      <c r="OO42" s="7"/>
      <c r="OP42" s="7"/>
      <c r="OQ42" s="7"/>
      <c r="OR42" s="7"/>
      <c r="OS42" s="7"/>
      <c r="OT42" s="7"/>
      <c r="OU42" s="7"/>
      <c r="OV42" s="7"/>
      <c r="OW42" s="7"/>
      <c r="OX42" s="7"/>
      <c r="OY42" s="7"/>
      <c r="OZ42" s="7"/>
      <c r="PA42" s="7"/>
      <c r="PB42" s="7"/>
      <c r="PC42" s="7"/>
      <c r="PD42" s="7"/>
      <c r="PE42" s="7"/>
      <c r="PF42" s="7"/>
      <c r="PG42" s="7"/>
      <c r="PH42" s="7"/>
      <c r="PI42" s="7"/>
      <c r="PJ42" s="7"/>
      <c r="PK42" s="7"/>
      <c r="PL42" s="7"/>
      <c r="PM42" s="7"/>
      <c r="PN42" s="7"/>
      <c r="PO42" s="7"/>
      <c r="PP42" s="7"/>
      <c r="PQ42" s="7"/>
      <c r="PR42" s="7"/>
      <c r="PS42" s="7"/>
      <c r="PT42" s="7"/>
      <c r="PU42" s="7"/>
      <c r="PV42" s="7"/>
      <c r="PW42" s="7"/>
      <c r="PX42" s="7"/>
      <c r="PY42" s="7"/>
      <c r="PZ42" s="7"/>
      <c r="QA42" s="7"/>
      <c r="QB42" s="7"/>
      <c r="QC42" s="7"/>
      <c r="QD42" s="7"/>
      <c r="QE42" s="7"/>
      <c r="QF42" s="7"/>
      <c r="QG42" s="7"/>
      <c r="QH42" s="7"/>
      <c r="QI42" s="7"/>
      <c r="QJ42" s="7"/>
      <c r="QK42" s="7"/>
      <c r="QL42" s="7"/>
      <c r="QM42" s="7"/>
      <c r="QN42" s="7"/>
      <c r="QO42" s="7"/>
    </row>
    <row r="43" spans="2:457" ht="16.8" customHeight="1" x14ac:dyDescent="0.3">
      <c r="B43" s="117" t="s">
        <v>302</v>
      </c>
      <c r="C43" s="118"/>
      <c r="D43" s="118"/>
      <c r="E43" s="118"/>
      <c r="F43" s="119"/>
      <c r="G43" s="100"/>
      <c r="H43" s="124" t="s">
        <v>13</v>
      </c>
      <c r="I43" s="125"/>
      <c r="J43" s="115">
        <v>37.299999999999997</v>
      </c>
      <c r="K43" s="116"/>
      <c r="AF43" s="5"/>
      <c r="AG43" s="5"/>
      <c r="AH43" s="5"/>
      <c r="AI43" s="47"/>
      <c r="AJ43" s="48"/>
      <c r="AK43" s="46"/>
      <c r="AL43" s="46"/>
      <c r="AM43" s="5"/>
      <c r="AN43" s="47"/>
      <c r="AO43" s="48"/>
      <c r="AP43" s="5"/>
      <c r="AQ43" s="5"/>
      <c r="AR43" s="5"/>
      <c r="AS43" s="5"/>
      <c r="JY43" s="7"/>
      <c r="JZ43" s="7"/>
      <c r="KA43" s="7"/>
      <c r="KB43" s="7"/>
      <c r="KC43" s="7"/>
      <c r="KD43" s="7"/>
      <c r="KE43" s="7"/>
      <c r="KF43" s="7"/>
      <c r="KG43" s="7"/>
      <c r="KH43" s="7"/>
      <c r="KI43" s="7"/>
      <c r="KJ43" s="7"/>
      <c r="KK43" s="7"/>
      <c r="KL43" s="7"/>
      <c r="KM43" s="7"/>
      <c r="KN43" s="7"/>
      <c r="KO43" s="7"/>
      <c r="KP43" s="7"/>
      <c r="KQ43" s="7"/>
      <c r="KR43" s="7"/>
      <c r="KS43" s="7"/>
      <c r="KT43" s="7"/>
      <c r="KU43" s="7"/>
      <c r="KV43" s="7"/>
      <c r="KW43" s="7"/>
      <c r="KX43" s="7"/>
      <c r="KY43" s="7"/>
      <c r="KZ43" s="7"/>
      <c r="LA43" s="7"/>
      <c r="LB43" s="7"/>
      <c r="LC43" s="7"/>
      <c r="LD43" s="7"/>
      <c r="LE43" s="7"/>
      <c r="LF43" s="7"/>
      <c r="LG43" s="7"/>
      <c r="LH43" s="7"/>
      <c r="LI43" s="7"/>
      <c r="LJ43" s="7"/>
      <c r="LK43" s="7"/>
      <c r="LL43" s="7"/>
      <c r="LM43" s="7"/>
      <c r="LN43" s="7"/>
      <c r="LO43" s="7"/>
      <c r="LP43" s="7"/>
      <c r="LQ43" s="7"/>
      <c r="LR43" s="7"/>
      <c r="LS43" s="7"/>
      <c r="LT43" s="7"/>
      <c r="LU43" s="7"/>
      <c r="LV43" s="7"/>
      <c r="LW43" s="7"/>
      <c r="LX43" s="7"/>
      <c r="LY43" s="7"/>
      <c r="LZ43" s="7"/>
      <c r="MA43" s="7"/>
      <c r="MB43" s="7"/>
      <c r="MC43" s="7"/>
      <c r="MD43" s="7"/>
      <c r="ME43" s="7"/>
      <c r="MF43" s="7"/>
      <c r="MG43" s="7"/>
      <c r="MH43" s="7"/>
      <c r="MI43" s="7"/>
      <c r="MJ43" s="7"/>
      <c r="MK43" s="7"/>
      <c r="ML43" s="7"/>
      <c r="MM43" s="7"/>
      <c r="MN43" s="7"/>
      <c r="MO43" s="7"/>
      <c r="MP43" s="7"/>
      <c r="MQ43" s="7"/>
      <c r="MR43" s="7"/>
      <c r="MS43" s="7"/>
      <c r="MT43" s="7"/>
      <c r="MU43" s="7"/>
      <c r="MV43" s="7"/>
      <c r="MW43" s="7"/>
      <c r="MX43" s="7"/>
      <c r="MY43" s="7"/>
      <c r="MZ43" s="7"/>
      <c r="NA43" s="7"/>
      <c r="NB43" s="7"/>
      <c r="NC43" s="7"/>
      <c r="ND43" s="7"/>
      <c r="NE43" s="7"/>
      <c r="NF43" s="7"/>
      <c r="NG43" s="7"/>
      <c r="NH43" s="7"/>
      <c r="NI43" s="7"/>
      <c r="NJ43" s="7"/>
      <c r="NK43" s="7"/>
      <c r="NL43" s="7"/>
      <c r="NM43" s="7"/>
      <c r="NN43" s="7"/>
      <c r="NO43" s="7"/>
      <c r="NP43" s="7"/>
      <c r="NQ43" s="7"/>
      <c r="NR43" s="7"/>
      <c r="NS43" s="7"/>
      <c r="NT43" s="7"/>
      <c r="NU43" s="7"/>
      <c r="NV43" s="7"/>
      <c r="NW43" s="7"/>
      <c r="NX43" s="7"/>
      <c r="NY43" s="7"/>
      <c r="NZ43" s="7"/>
      <c r="OA43" s="7"/>
      <c r="OB43" s="7"/>
      <c r="OC43" s="7"/>
      <c r="OD43" s="7"/>
      <c r="OE43" s="7"/>
      <c r="OF43" s="7"/>
      <c r="OG43" s="7"/>
      <c r="OH43" s="7"/>
      <c r="OI43" s="7"/>
      <c r="OJ43" s="7"/>
      <c r="OK43" s="7"/>
      <c r="OL43" s="7"/>
      <c r="OM43" s="7"/>
      <c r="ON43" s="7"/>
      <c r="OO43" s="7"/>
      <c r="OP43" s="7"/>
      <c r="OQ43" s="7"/>
      <c r="OR43" s="7"/>
      <c r="OS43" s="7"/>
      <c r="OT43" s="7"/>
      <c r="OU43" s="7"/>
      <c r="OV43" s="7"/>
      <c r="OW43" s="7"/>
      <c r="OX43" s="7"/>
      <c r="OY43" s="7"/>
      <c r="OZ43" s="7"/>
      <c r="PA43" s="7"/>
      <c r="PB43" s="7"/>
      <c r="PC43" s="7"/>
      <c r="PD43" s="7"/>
      <c r="PE43" s="7"/>
      <c r="PF43" s="7"/>
      <c r="PG43" s="7"/>
      <c r="PH43" s="7"/>
      <c r="PI43" s="7"/>
      <c r="PJ43" s="7"/>
      <c r="PK43" s="7"/>
      <c r="PL43" s="7"/>
      <c r="PM43" s="7"/>
      <c r="PN43" s="7"/>
      <c r="PO43" s="7"/>
      <c r="PP43" s="7"/>
      <c r="PQ43" s="7"/>
      <c r="PR43" s="7"/>
      <c r="PS43" s="7"/>
      <c r="PT43" s="7"/>
      <c r="PU43" s="7"/>
      <c r="PV43" s="7"/>
      <c r="PW43" s="7"/>
      <c r="PX43" s="7"/>
      <c r="PY43" s="7"/>
      <c r="PZ43" s="7"/>
      <c r="QA43" s="7"/>
      <c r="QB43" s="7"/>
      <c r="QC43" s="7"/>
      <c r="QD43" s="7"/>
      <c r="QE43" s="7"/>
      <c r="QF43" s="7"/>
      <c r="QG43" s="7"/>
      <c r="QH43" s="7"/>
      <c r="QI43" s="7"/>
      <c r="QJ43" s="7"/>
      <c r="QK43" s="7"/>
      <c r="QL43" s="7"/>
      <c r="QM43" s="7"/>
      <c r="QN43" s="7"/>
      <c r="QO43" s="7"/>
    </row>
    <row r="44" spans="2:457" ht="16.95" customHeight="1" x14ac:dyDescent="0.3">
      <c r="B44" s="117" t="s">
        <v>303</v>
      </c>
      <c r="C44" s="118"/>
      <c r="D44" s="118"/>
      <c r="E44" s="118"/>
      <c r="F44" s="119"/>
      <c r="G44" s="100"/>
      <c r="H44" s="124" t="s">
        <v>13</v>
      </c>
      <c r="I44" s="125"/>
      <c r="J44" s="115">
        <v>41</v>
      </c>
      <c r="K44" s="116"/>
      <c r="AF44" s="5"/>
      <c r="AG44" s="5"/>
      <c r="AH44" s="5"/>
      <c r="AI44" s="47"/>
      <c r="AJ44" s="48"/>
      <c r="AK44" s="46"/>
      <c r="AL44" s="46"/>
      <c r="AM44" s="5"/>
      <c r="AN44" s="47"/>
      <c r="AO44" s="48"/>
      <c r="AP44" s="5"/>
      <c r="AQ44" s="5"/>
      <c r="AR44" s="5"/>
      <c r="AS44" s="5"/>
      <c r="JY44" s="7"/>
      <c r="JZ44" s="7"/>
      <c r="KA44" s="7"/>
      <c r="KB44" s="7"/>
      <c r="KC44" s="7"/>
      <c r="KD44" s="7"/>
      <c r="KE44" s="7"/>
      <c r="KF44" s="7"/>
      <c r="KG44" s="7"/>
      <c r="KH44" s="7"/>
      <c r="KI44" s="7"/>
      <c r="KJ44" s="7"/>
      <c r="KK44" s="7"/>
      <c r="KL44" s="7"/>
      <c r="KM44" s="7"/>
      <c r="KN44" s="7"/>
      <c r="KO44" s="7"/>
      <c r="KP44" s="7"/>
      <c r="KQ44" s="7"/>
      <c r="KR44" s="7"/>
      <c r="KS44" s="7"/>
      <c r="KT44" s="7"/>
      <c r="KU44" s="7"/>
      <c r="KV44" s="7"/>
      <c r="KW44" s="7"/>
      <c r="KX44" s="7"/>
      <c r="KY44" s="7"/>
      <c r="KZ44" s="7"/>
      <c r="LA44" s="7"/>
      <c r="LB44" s="7"/>
      <c r="LC44" s="7"/>
      <c r="LD44" s="7"/>
      <c r="LE44" s="7"/>
      <c r="LF44" s="7"/>
      <c r="LG44" s="7"/>
      <c r="LH44" s="7"/>
      <c r="LI44" s="7"/>
      <c r="LJ44" s="7"/>
      <c r="LK44" s="7"/>
      <c r="LL44" s="7"/>
      <c r="LM44" s="7"/>
      <c r="LN44" s="7"/>
      <c r="LO44" s="7"/>
      <c r="LP44" s="7"/>
      <c r="LQ44" s="7"/>
      <c r="LR44" s="7"/>
      <c r="LS44" s="7"/>
      <c r="LT44" s="7"/>
      <c r="LU44" s="7"/>
      <c r="LV44" s="7"/>
      <c r="LW44" s="7"/>
      <c r="LX44" s="7"/>
      <c r="LY44" s="7"/>
      <c r="LZ44" s="7"/>
      <c r="MA44" s="7"/>
      <c r="MB44" s="7"/>
      <c r="MC44" s="7"/>
      <c r="MD44" s="7"/>
      <c r="ME44" s="7"/>
      <c r="MF44" s="7"/>
      <c r="MG44" s="7"/>
      <c r="MH44" s="7"/>
      <c r="MI44" s="7"/>
      <c r="MJ44" s="7"/>
      <c r="MK44" s="7"/>
      <c r="ML44" s="7"/>
      <c r="MM44" s="7"/>
      <c r="MN44" s="7"/>
      <c r="MO44" s="7"/>
      <c r="MP44" s="7"/>
      <c r="MQ44" s="7"/>
      <c r="MR44" s="7"/>
      <c r="MS44" s="7"/>
      <c r="MT44" s="7"/>
      <c r="MU44" s="7"/>
      <c r="MV44" s="7"/>
      <c r="MW44" s="7"/>
      <c r="MX44" s="7"/>
      <c r="MY44" s="7"/>
      <c r="MZ44" s="7"/>
      <c r="NA44" s="7"/>
      <c r="NB44" s="7"/>
      <c r="NC44" s="7"/>
      <c r="ND44" s="7"/>
      <c r="NE44" s="7"/>
      <c r="NF44" s="7"/>
      <c r="NG44" s="7"/>
      <c r="NH44" s="7"/>
      <c r="NI44" s="7"/>
      <c r="NJ44" s="7"/>
      <c r="NK44" s="7"/>
      <c r="NL44" s="7"/>
      <c r="NM44" s="7"/>
      <c r="NN44" s="7"/>
      <c r="NO44" s="7"/>
      <c r="NP44" s="7"/>
      <c r="NQ44" s="7"/>
      <c r="NR44" s="7"/>
      <c r="NS44" s="7"/>
      <c r="NT44" s="7"/>
      <c r="NU44" s="7"/>
      <c r="NV44" s="7"/>
      <c r="NW44" s="7"/>
      <c r="NX44" s="7"/>
      <c r="NY44" s="7"/>
      <c r="NZ44" s="7"/>
      <c r="OA44" s="7"/>
      <c r="OB44" s="7"/>
      <c r="OC44" s="7"/>
      <c r="OD44" s="7"/>
      <c r="OE44" s="7"/>
      <c r="OF44" s="7"/>
      <c r="OG44" s="7"/>
      <c r="OH44" s="7"/>
      <c r="OI44" s="7"/>
      <c r="OJ44" s="7"/>
      <c r="OK44" s="7"/>
      <c r="OL44" s="7"/>
      <c r="OM44" s="7"/>
      <c r="ON44" s="7"/>
      <c r="OO44" s="7"/>
      <c r="OP44" s="7"/>
      <c r="OQ44" s="7"/>
      <c r="OR44" s="7"/>
      <c r="OS44" s="7"/>
      <c r="OT44" s="7"/>
      <c r="OU44" s="7"/>
      <c r="OV44" s="7"/>
      <c r="OW44" s="7"/>
      <c r="OX44" s="7"/>
      <c r="OY44" s="7"/>
      <c r="OZ44" s="7"/>
      <c r="PA44" s="7"/>
      <c r="PB44" s="7"/>
      <c r="PC44" s="7"/>
      <c r="PD44" s="7"/>
      <c r="PE44" s="7"/>
      <c r="PF44" s="7"/>
      <c r="PG44" s="7"/>
      <c r="PH44" s="7"/>
      <c r="PI44" s="7"/>
      <c r="PJ44" s="7"/>
      <c r="PK44" s="7"/>
      <c r="PL44" s="7"/>
      <c r="PM44" s="7"/>
      <c r="PN44" s="7"/>
      <c r="PO44" s="7"/>
      <c r="PP44" s="7"/>
      <c r="PQ44" s="7"/>
      <c r="PR44" s="7"/>
      <c r="PS44" s="7"/>
      <c r="PT44" s="7"/>
      <c r="PU44" s="7"/>
      <c r="PV44" s="7"/>
      <c r="PW44" s="7"/>
      <c r="PX44" s="7"/>
      <c r="PY44" s="7"/>
      <c r="PZ44" s="7"/>
      <c r="QA44" s="7"/>
      <c r="QB44" s="7"/>
      <c r="QC44" s="7"/>
      <c r="QD44" s="7"/>
      <c r="QE44" s="7"/>
      <c r="QF44" s="7"/>
      <c r="QG44" s="7"/>
      <c r="QH44" s="7"/>
      <c r="QI44" s="7"/>
      <c r="QJ44" s="7"/>
      <c r="QK44" s="7"/>
      <c r="QL44" s="7"/>
      <c r="QM44" s="7"/>
      <c r="QN44" s="7"/>
      <c r="QO44" s="7"/>
    </row>
    <row r="45" spans="2:457" ht="16.95" customHeight="1" x14ac:dyDescent="0.3">
      <c r="B45" s="108" t="s">
        <v>305</v>
      </c>
      <c r="C45" s="109"/>
      <c r="D45" s="109"/>
      <c r="E45" s="109"/>
      <c r="F45" s="110"/>
      <c r="G45" s="100"/>
      <c r="H45" s="120" t="s">
        <v>129</v>
      </c>
      <c r="I45" s="121"/>
      <c r="J45" s="113">
        <v>1</v>
      </c>
      <c r="K45" s="114"/>
      <c r="AF45" s="5"/>
      <c r="AG45" s="5"/>
      <c r="AH45" s="5"/>
      <c r="AI45" s="47"/>
      <c r="AJ45" s="48"/>
      <c r="AK45" s="46"/>
      <c r="AL45" s="46"/>
      <c r="AM45" s="5"/>
      <c r="AN45" s="47"/>
      <c r="AO45" s="48"/>
      <c r="AP45" s="5"/>
      <c r="AQ45" s="5"/>
      <c r="AR45" s="5"/>
      <c r="AS45" s="5"/>
      <c r="JY45" s="7"/>
      <c r="JZ45" s="7"/>
      <c r="KA45" s="7"/>
      <c r="KB45" s="7"/>
      <c r="KC45" s="7"/>
      <c r="KD45" s="7"/>
      <c r="KE45" s="7"/>
      <c r="KF45" s="7"/>
      <c r="KG45" s="7"/>
      <c r="KH45" s="7"/>
      <c r="KI45" s="7"/>
      <c r="KJ45" s="7"/>
      <c r="KK45" s="7"/>
      <c r="KL45" s="7"/>
      <c r="KM45" s="7"/>
      <c r="KN45" s="7"/>
      <c r="KO45" s="7"/>
      <c r="KP45" s="7"/>
      <c r="KQ45" s="7"/>
      <c r="KR45" s="7"/>
      <c r="KS45" s="7"/>
      <c r="KT45" s="7"/>
      <c r="KU45" s="7"/>
      <c r="KV45" s="7"/>
      <c r="KW45" s="7"/>
      <c r="KX45" s="7"/>
      <c r="KY45" s="7"/>
      <c r="KZ45" s="7"/>
      <c r="LA45" s="7"/>
      <c r="LB45" s="7"/>
      <c r="LC45" s="7"/>
      <c r="LD45" s="7"/>
      <c r="LE45" s="7"/>
      <c r="LF45" s="7"/>
      <c r="LG45" s="7"/>
      <c r="LH45" s="7"/>
      <c r="LI45" s="7"/>
      <c r="LJ45" s="7"/>
      <c r="LK45" s="7"/>
      <c r="LL45" s="7"/>
      <c r="LM45" s="7"/>
      <c r="LN45" s="7"/>
      <c r="LO45" s="7"/>
      <c r="LP45" s="7"/>
      <c r="LQ45" s="7"/>
      <c r="LR45" s="7"/>
      <c r="LS45" s="7"/>
      <c r="LT45" s="7"/>
      <c r="LU45" s="7"/>
      <c r="LV45" s="7"/>
      <c r="LW45" s="7"/>
      <c r="LX45" s="7"/>
      <c r="LY45" s="7"/>
      <c r="LZ45" s="7"/>
      <c r="MA45" s="7"/>
      <c r="MB45" s="7"/>
      <c r="MC45" s="7"/>
      <c r="MD45" s="7"/>
      <c r="ME45" s="7"/>
      <c r="MF45" s="7"/>
      <c r="MG45" s="7"/>
      <c r="MH45" s="7"/>
      <c r="MI45" s="7"/>
      <c r="MJ45" s="7"/>
      <c r="MK45" s="7"/>
      <c r="ML45" s="7"/>
      <c r="MM45" s="7"/>
      <c r="MN45" s="7"/>
      <c r="MO45" s="7"/>
      <c r="MP45" s="7"/>
      <c r="MQ45" s="7"/>
      <c r="MR45" s="7"/>
      <c r="MS45" s="7"/>
      <c r="MT45" s="7"/>
      <c r="MU45" s="7"/>
      <c r="MV45" s="7"/>
      <c r="MW45" s="7"/>
      <c r="MX45" s="7"/>
      <c r="MY45" s="7"/>
      <c r="MZ45" s="7"/>
      <c r="NA45" s="7"/>
      <c r="NB45" s="7"/>
      <c r="NC45" s="7"/>
      <c r="ND45" s="7"/>
      <c r="NE45" s="7"/>
      <c r="NF45" s="7"/>
      <c r="NG45" s="7"/>
      <c r="NH45" s="7"/>
      <c r="NI45" s="7"/>
      <c r="NJ45" s="7"/>
      <c r="NK45" s="7"/>
      <c r="NL45" s="7"/>
      <c r="NM45" s="7"/>
      <c r="NN45" s="7"/>
      <c r="NO45" s="7"/>
      <c r="NP45" s="7"/>
      <c r="NQ45" s="7"/>
      <c r="NR45" s="7"/>
      <c r="NS45" s="7"/>
      <c r="NT45" s="7"/>
      <c r="NU45" s="7"/>
      <c r="NV45" s="7"/>
      <c r="NW45" s="7"/>
      <c r="NX45" s="7"/>
      <c r="NY45" s="7"/>
      <c r="NZ45" s="7"/>
      <c r="OA45" s="7"/>
      <c r="OB45" s="7"/>
      <c r="OC45" s="7"/>
      <c r="OD45" s="7"/>
      <c r="OE45" s="7"/>
      <c r="OF45" s="7"/>
      <c r="OG45" s="7"/>
      <c r="OH45" s="7"/>
      <c r="OI45" s="7"/>
      <c r="OJ45" s="7"/>
      <c r="OK45" s="7"/>
      <c r="OL45" s="7"/>
      <c r="OM45" s="7"/>
      <c r="ON45" s="7"/>
      <c r="OO45" s="7"/>
      <c r="OP45" s="7"/>
      <c r="OQ45" s="7"/>
      <c r="OR45" s="7"/>
      <c r="OS45" s="7"/>
      <c r="OT45" s="7"/>
      <c r="OU45" s="7"/>
      <c r="OV45" s="7"/>
      <c r="OW45" s="7"/>
      <c r="OX45" s="7"/>
      <c r="OY45" s="7"/>
      <c r="OZ45" s="7"/>
      <c r="PA45" s="7"/>
      <c r="PB45" s="7"/>
      <c r="PC45" s="7"/>
      <c r="PD45" s="7"/>
      <c r="PE45" s="7"/>
      <c r="PF45" s="7"/>
      <c r="PG45" s="7"/>
      <c r="PH45" s="7"/>
      <c r="PI45" s="7"/>
      <c r="PJ45" s="7"/>
      <c r="PK45" s="7"/>
      <c r="PL45" s="7"/>
      <c r="PM45" s="7"/>
      <c r="PN45" s="7"/>
      <c r="PO45" s="7"/>
      <c r="PP45" s="7"/>
      <c r="PQ45" s="7"/>
      <c r="PR45" s="7"/>
      <c r="PS45" s="7"/>
      <c r="PT45" s="7"/>
      <c r="PU45" s="7"/>
      <c r="PV45" s="7"/>
      <c r="PW45" s="7"/>
      <c r="PX45" s="7"/>
      <c r="PY45" s="7"/>
      <c r="PZ45" s="7"/>
      <c r="QA45" s="7"/>
      <c r="QB45" s="7"/>
      <c r="QC45" s="7"/>
      <c r="QD45" s="7"/>
      <c r="QE45" s="7"/>
      <c r="QF45" s="7"/>
      <c r="QG45" s="7"/>
      <c r="QH45" s="7"/>
      <c r="QI45" s="7"/>
      <c r="QJ45" s="7"/>
      <c r="QK45" s="7"/>
      <c r="QL45" s="7"/>
      <c r="QM45" s="7"/>
      <c r="QN45" s="7"/>
      <c r="QO45" s="7"/>
    </row>
    <row r="46" spans="2:457" ht="16.95" customHeight="1" x14ac:dyDescent="0.3">
      <c r="B46" s="117" t="s">
        <v>306</v>
      </c>
      <c r="C46" s="118"/>
      <c r="D46" s="118"/>
      <c r="E46" s="118"/>
      <c r="F46" s="119"/>
      <c r="G46" s="100"/>
      <c r="H46" s="120" t="s">
        <v>129</v>
      </c>
      <c r="I46" s="121"/>
      <c r="J46" s="115">
        <v>1</v>
      </c>
      <c r="K46" s="116"/>
      <c r="AF46" s="5"/>
      <c r="AG46" s="5"/>
      <c r="AH46" s="5"/>
      <c r="AI46" s="47"/>
      <c r="AJ46" s="48"/>
      <c r="AK46" s="46"/>
      <c r="AL46" s="46"/>
      <c r="AM46" s="5"/>
      <c r="AN46" s="47"/>
      <c r="AO46" s="48"/>
      <c r="AP46" s="5"/>
      <c r="AQ46" s="5"/>
      <c r="AR46" s="5"/>
      <c r="AS46" s="5"/>
      <c r="JY46" s="7"/>
      <c r="JZ46" s="7"/>
      <c r="KA46" s="7"/>
      <c r="KB46" s="7"/>
      <c r="KC46" s="7"/>
      <c r="KD46" s="7"/>
      <c r="KE46" s="7"/>
      <c r="KF46" s="7"/>
      <c r="KG46" s="7"/>
      <c r="KH46" s="7"/>
      <c r="KI46" s="7"/>
      <c r="KJ46" s="7"/>
      <c r="KK46" s="7"/>
      <c r="KL46" s="7"/>
      <c r="KM46" s="7"/>
      <c r="KN46" s="7"/>
      <c r="KO46" s="7"/>
      <c r="KP46" s="7"/>
      <c r="KQ46" s="7"/>
      <c r="KR46" s="7"/>
      <c r="KS46" s="7"/>
      <c r="KT46" s="7"/>
      <c r="KU46" s="7"/>
      <c r="KV46" s="7"/>
      <c r="KW46" s="7"/>
      <c r="KX46" s="7"/>
      <c r="KY46" s="7"/>
      <c r="KZ46" s="7"/>
      <c r="LA46" s="7"/>
      <c r="LB46" s="7"/>
      <c r="LC46" s="7"/>
      <c r="LD46" s="7"/>
      <c r="LE46" s="7"/>
      <c r="LF46" s="7"/>
      <c r="LG46" s="7"/>
      <c r="LH46" s="7"/>
      <c r="LI46" s="7"/>
      <c r="LJ46" s="7"/>
      <c r="LK46" s="7"/>
      <c r="LL46" s="7"/>
      <c r="LM46" s="7"/>
      <c r="LN46" s="7"/>
      <c r="LO46" s="7"/>
      <c r="LP46" s="7"/>
      <c r="LQ46" s="7"/>
      <c r="LR46" s="7"/>
      <c r="LS46" s="7"/>
      <c r="LT46" s="7"/>
      <c r="LU46" s="7"/>
      <c r="LV46" s="7"/>
      <c r="LW46" s="7"/>
      <c r="LX46" s="7"/>
      <c r="LY46" s="7"/>
      <c r="LZ46" s="7"/>
      <c r="MA46" s="7"/>
      <c r="MB46" s="7"/>
      <c r="MC46" s="7"/>
      <c r="MD46" s="7"/>
      <c r="ME46" s="7"/>
      <c r="MF46" s="7"/>
      <c r="MG46" s="7"/>
      <c r="MH46" s="7"/>
      <c r="MI46" s="7"/>
      <c r="MJ46" s="7"/>
      <c r="MK46" s="7"/>
      <c r="ML46" s="7"/>
      <c r="MM46" s="7"/>
      <c r="MN46" s="7"/>
      <c r="MO46" s="7"/>
      <c r="MP46" s="7"/>
      <c r="MQ46" s="7"/>
      <c r="MR46" s="7"/>
      <c r="MS46" s="7"/>
      <c r="MT46" s="7"/>
      <c r="MU46" s="7"/>
      <c r="MV46" s="7"/>
      <c r="MW46" s="7"/>
      <c r="MX46" s="7"/>
      <c r="MY46" s="7"/>
      <c r="MZ46" s="7"/>
      <c r="NA46" s="7"/>
      <c r="NB46" s="7"/>
      <c r="NC46" s="7"/>
      <c r="ND46" s="7"/>
      <c r="NE46" s="7"/>
      <c r="NF46" s="7"/>
      <c r="NG46" s="7"/>
      <c r="NH46" s="7"/>
      <c r="NI46" s="7"/>
      <c r="NJ46" s="7"/>
      <c r="NK46" s="7"/>
      <c r="NL46" s="7"/>
      <c r="NM46" s="7"/>
      <c r="NN46" s="7"/>
      <c r="NO46" s="7"/>
      <c r="NP46" s="7"/>
      <c r="NQ46" s="7"/>
      <c r="NR46" s="7"/>
      <c r="NS46" s="7"/>
      <c r="NT46" s="7"/>
      <c r="NU46" s="7"/>
      <c r="NV46" s="7"/>
      <c r="NW46" s="7"/>
      <c r="NX46" s="7"/>
      <c r="NY46" s="7"/>
      <c r="NZ46" s="7"/>
      <c r="OA46" s="7"/>
      <c r="OB46" s="7"/>
      <c r="OC46" s="7"/>
      <c r="OD46" s="7"/>
      <c r="OE46" s="7"/>
      <c r="OF46" s="7"/>
      <c r="OG46" s="7"/>
      <c r="OH46" s="7"/>
      <c r="OI46" s="7"/>
      <c r="OJ46" s="7"/>
      <c r="OK46" s="7"/>
      <c r="OL46" s="7"/>
      <c r="OM46" s="7"/>
      <c r="ON46" s="7"/>
      <c r="OO46" s="7"/>
      <c r="OP46" s="7"/>
      <c r="OQ46" s="7"/>
      <c r="OR46" s="7"/>
      <c r="OS46" s="7"/>
      <c r="OT46" s="7"/>
      <c r="OU46" s="7"/>
      <c r="OV46" s="7"/>
      <c r="OW46" s="7"/>
      <c r="OX46" s="7"/>
      <c r="OY46" s="7"/>
      <c r="OZ46" s="7"/>
      <c r="PA46" s="7"/>
      <c r="PB46" s="7"/>
      <c r="PC46" s="7"/>
      <c r="PD46" s="7"/>
      <c r="PE46" s="7"/>
      <c r="PF46" s="7"/>
      <c r="PG46" s="7"/>
      <c r="PH46" s="7"/>
      <c r="PI46" s="7"/>
      <c r="PJ46" s="7"/>
      <c r="PK46" s="7"/>
      <c r="PL46" s="7"/>
      <c r="PM46" s="7"/>
      <c r="PN46" s="7"/>
      <c r="PO46" s="7"/>
      <c r="PP46" s="7"/>
      <c r="PQ46" s="7"/>
      <c r="PR46" s="7"/>
      <c r="PS46" s="7"/>
      <c r="PT46" s="7"/>
      <c r="PU46" s="7"/>
      <c r="PV46" s="7"/>
      <c r="PW46" s="7"/>
      <c r="PX46" s="7"/>
      <c r="PY46" s="7"/>
      <c r="PZ46" s="7"/>
      <c r="QA46" s="7"/>
      <c r="QB46" s="7"/>
      <c r="QC46" s="7"/>
      <c r="QD46" s="7"/>
      <c r="QE46" s="7"/>
      <c r="QF46" s="7"/>
      <c r="QG46" s="7"/>
      <c r="QH46" s="7"/>
      <c r="QI46" s="7"/>
      <c r="QJ46" s="7"/>
      <c r="QK46" s="7"/>
      <c r="QL46" s="7"/>
      <c r="QM46" s="7"/>
      <c r="QN46" s="7"/>
      <c r="QO46" s="7"/>
    </row>
    <row r="47" spans="2:457" ht="16.95" customHeight="1" x14ac:dyDescent="0.3">
      <c r="B47" s="117" t="s">
        <v>307</v>
      </c>
      <c r="C47" s="118"/>
      <c r="D47" s="118"/>
      <c r="E47" s="118"/>
      <c r="F47" s="119"/>
      <c r="G47" s="100"/>
      <c r="H47" s="120" t="s">
        <v>129</v>
      </c>
      <c r="I47" s="121"/>
      <c r="J47" s="115">
        <v>1</v>
      </c>
      <c r="K47" s="116"/>
      <c r="AF47" s="5"/>
      <c r="AG47" s="5"/>
      <c r="AH47" s="5"/>
      <c r="AI47" s="47"/>
      <c r="AJ47" s="48"/>
      <c r="AK47" s="46"/>
      <c r="AL47" s="46"/>
      <c r="AM47" s="5"/>
      <c r="AN47" s="47"/>
      <c r="AO47" s="48"/>
      <c r="AP47" s="5"/>
      <c r="AQ47" s="5"/>
      <c r="AR47" s="5"/>
      <c r="AS47" s="5"/>
      <c r="JY47" s="7"/>
      <c r="JZ47" s="7"/>
      <c r="KA47" s="7"/>
      <c r="KB47" s="7"/>
      <c r="KC47" s="7"/>
      <c r="KD47" s="7"/>
      <c r="KE47" s="7"/>
      <c r="KF47" s="7"/>
      <c r="KG47" s="7"/>
      <c r="KH47" s="7"/>
      <c r="KI47" s="7"/>
      <c r="KJ47" s="7"/>
      <c r="KK47" s="7"/>
      <c r="KL47" s="7"/>
      <c r="KM47" s="7"/>
      <c r="KN47" s="7"/>
      <c r="KO47" s="7"/>
      <c r="KP47" s="7"/>
      <c r="KQ47" s="7"/>
      <c r="KR47" s="7"/>
      <c r="KS47" s="7"/>
      <c r="KT47" s="7"/>
      <c r="KU47" s="7"/>
      <c r="KV47" s="7"/>
      <c r="KW47" s="7"/>
      <c r="KX47" s="7"/>
      <c r="KY47" s="7"/>
      <c r="KZ47" s="7"/>
      <c r="LA47" s="7"/>
      <c r="LB47" s="7"/>
      <c r="LC47" s="7"/>
      <c r="LD47" s="7"/>
      <c r="LE47" s="7"/>
      <c r="LF47" s="7"/>
      <c r="LG47" s="7"/>
      <c r="LH47" s="7"/>
      <c r="LI47" s="7"/>
      <c r="LJ47" s="7"/>
      <c r="LK47" s="7"/>
      <c r="LL47" s="7"/>
      <c r="LM47" s="7"/>
      <c r="LN47" s="7"/>
      <c r="LO47" s="7"/>
      <c r="LP47" s="7"/>
      <c r="LQ47" s="7"/>
      <c r="LR47" s="7"/>
      <c r="LS47" s="7"/>
      <c r="LT47" s="7"/>
      <c r="LU47" s="7"/>
      <c r="LV47" s="7"/>
      <c r="LW47" s="7"/>
      <c r="LX47" s="7"/>
      <c r="LY47" s="7"/>
      <c r="LZ47" s="7"/>
      <c r="MA47" s="7"/>
      <c r="MB47" s="7"/>
      <c r="MC47" s="7"/>
      <c r="MD47" s="7"/>
      <c r="ME47" s="7"/>
      <c r="MF47" s="7"/>
      <c r="MG47" s="7"/>
      <c r="MH47" s="7"/>
      <c r="MI47" s="7"/>
      <c r="MJ47" s="7"/>
      <c r="MK47" s="7"/>
      <c r="ML47" s="7"/>
      <c r="MM47" s="7"/>
      <c r="MN47" s="7"/>
      <c r="MO47" s="7"/>
      <c r="MP47" s="7"/>
      <c r="MQ47" s="7"/>
      <c r="MR47" s="7"/>
      <c r="MS47" s="7"/>
      <c r="MT47" s="7"/>
      <c r="MU47" s="7"/>
      <c r="MV47" s="7"/>
      <c r="MW47" s="7"/>
      <c r="MX47" s="7"/>
      <c r="MY47" s="7"/>
      <c r="MZ47" s="7"/>
      <c r="NA47" s="7"/>
      <c r="NB47" s="7"/>
      <c r="NC47" s="7"/>
      <c r="ND47" s="7"/>
      <c r="NE47" s="7"/>
      <c r="NF47" s="7"/>
      <c r="NG47" s="7"/>
      <c r="NH47" s="7"/>
      <c r="NI47" s="7"/>
      <c r="NJ47" s="7"/>
      <c r="NK47" s="7"/>
      <c r="NL47" s="7"/>
      <c r="NM47" s="7"/>
      <c r="NN47" s="7"/>
      <c r="NO47" s="7"/>
      <c r="NP47" s="7"/>
      <c r="NQ47" s="7"/>
      <c r="NR47" s="7"/>
      <c r="NS47" s="7"/>
      <c r="NT47" s="7"/>
      <c r="NU47" s="7"/>
      <c r="NV47" s="7"/>
      <c r="NW47" s="7"/>
      <c r="NX47" s="7"/>
      <c r="NY47" s="7"/>
      <c r="NZ47" s="7"/>
      <c r="OA47" s="7"/>
      <c r="OB47" s="7"/>
      <c r="OC47" s="7"/>
      <c r="OD47" s="7"/>
      <c r="OE47" s="7"/>
      <c r="OF47" s="7"/>
      <c r="OG47" s="7"/>
      <c r="OH47" s="7"/>
      <c r="OI47" s="7"/>
      <c r="OJ47" s="7"/>
      <c r="OK47" s="7"/>
      <c r="OL47" s="7"/>
      <c r="OM47" s="7"/>
      <c r="ON47" s="7"/>
      <c r="OO47" s="7"/>
      <c r="OP47" s="7"/>
      <c r="OQ47" s="7"/>
      <c r="OR47" s="7"/>
      <c r="OS47" s="7"/>
      <c r="OT47" s="7"/>
      <c r="OU47" s="7"/>
      <c r="OV47" s="7"/>
      <c r="OW47" s="7"/>
      <c r="OX47" s="7"/>
      <c r="OY47" s="7"/>
      <c r="OZ47" s="7"/>
      <c r="PA47" s="7"/>
      <c r="PB47" s="7"/>
      <c r="PC47" s="7"/>
      <c r="PD47" s="7"/>
      <c r="PE47" s="7"/>
      <c r="PF47" s="7"/>
      <c r="PG47" s="7"/>
      <c r="PH47" s="7"/>
      <c r="PI47" s="7"/>
      <c r="PJ47" s="7"/>
      <c r="PK47" s="7"/>
      <c r="PL47" s="7"/>
      <c r="PM47" s="7"/>
      <c r="PN47" s="7"/>
      <c r="PO47" s="7"/>
      <c r="PP47" s="7"/>
      <c r="PQ47" s="7"/>
      <c r="PR47" s="7"/>
      <c r="PS47" s="7"/>
      <c r="PT47" s="7"/>
      <c r="PU47" s="7"/>
      <c r="PV47" s="7"/>
      <c r="PW47" s="7"/>
      <c r="PX47" s="7"/>
      <c r="PY47" s="7"/>
      <c r="PZ47" s="7"/>
      <c r="QA47" s="7"/>
      <c r="QB47" s="7"/>
      <c r="QC47" s="7"/>
      <c r="QD47" s="7"/>
      <c r="QE47" s="7"/>
      <c r="QF47" s="7"/>
      <c r="QG47" s="7"/>
      <c r="QH47" s="7"/>
      <c r="QI47" s="7"/>
      <c r="QJ47" s="7"/>
      <c r="QK47" s="7"/>
      <c r="QL47" s="7"/>
      <c r="QM47" s="7"/>
      <c r="QN47" s="7"/>
      <c r="QO47" s="7"/>
    </row>
    <row r="48" spans="2:457" ht="16.95" customHeight="1" x14ac:dyDescent="0.3">
      <c r="B48" s="122" t="s">
        <v>300</v>
      </c>
      <c r="C48" s="123"/>
      <c r="D48" s="123"/>
      <c r="E48" s="123"/>
      <c r="F48" s="123"/>
      <c r="G48" s="100"/>
      <c r="H48" s="120" t="s">
        <v>129</v>
      </c>
      <c r="I48" s="121"/>
      <c r="J48" s="113">
        <v>3.7</v>
      </c>
      <c r="K48" s="114"/>
      <c r="AF48" s="5"/>
      <c r="AG48" s="5"/>
      <c r="AH48" s="5"/>
      <c r="AI48" s="47"/>
      <c r="AJ48" s="48"/>
      <c r="AK48" s="46"/>
      <c r="AL48" s="46"/>
      <c r="AM48" s="5"/>
      <c r="AN48" s="47"/>
      <c r="AO48" s="48"/>
      <c r="AP48" s="5"/>
      <c r="AQ48" s="5"/>
      <c r="AR48" s="5"/>
      <c r="AS48" s="5"/>
      <c r="JY48" s="7"/>
      <c r="JZ48" s="7"/>
      <c r="KA48" s="7"/>
      <c r="KB48" s="7"/>
      <c r="KC48" s="7"/>
      <c r="KD48" s="7"/>
      <c r="KE48" s="7"/>
      <c r="KF48" s="7"/>
      <c r="KG48" s="7"/>
      <c r="KH48" s="7"/>
      <c r="KI48" s="7"/>
      <c r="KJ48" s="7"/>
      <c r="KK48" s="7"/>
      <c r="KL48" s="7"/>
      <c r="KM48" s="7"/>
      <c r="KN48" s="7"/>
      <c r="KO48" s="7"/>
      <c r="KP48" s="7"/>
      <c r="KQ48" s="7"/>
      <c r="KR48" s="7"/>
      <c r="KS48" s="7"/>
      <c r="KT48" s="7"/>
      <c r="KU48" s="7"/>
      <c r="KV48" s="7"/>
      <c r="KW48" s="7"/>
      <c r="KX48" s="7"/>
      <c r="KY48" s="7"/>
      <c r="KZ48" s="7"/>
      <c r="LA48" s="7"/>
      <c r="LB48" s="7"/>
      <c r="LC48" s="7"/>
      <c r="LD48" s="7"/>
      <c r="LE48" s="7"/>
      <c r="LF48" s="7"/>
      <c r="LG48" s="7"/>
      <c r="LH48" s="7"/>
      <c r="LI48" s="7"/>
      <c r="LJ48" s="7"/>
      <c r="LK48" s="7"/>
      <c r="LL48" s="7"/>
      <c r="LM48" s="7"/>
      <c r="LN48" s="7"/>
      <c r="LO48" s="7"/>
      <c r="LP48" s="7"/>
      <c r="LQ48" s="7"/>
      <c r="LR48" s="7"/>
      <c r="LS48" s="7"/>
      <c r="LT48" s="7"/>
      <c r="LU48" s="7"/>
      <c r="LV48" s="7"/>
      <c r="LW48" s="7"/>
      <c r="LX48" s="7"/>
      <c r="LY48" s="7"/>
      <c r="LZ48" s="7"/>
      <c r="MA48" s="7"/>
      <c r="MB48" s="7"/>
      <c r="MC48" s="7"/>
      <c r="MD48" s="7"/>
      <c r="ME48" s="7"/>
      <c r="MF48" s="7"/>
      <c r="MG48" s="7"/>
      <c r="MH48" s="7"/>
      <c r="MI48" s="7"/>
      <c r="MJ48" s="7"/>
      <c r="MK48" s="7"/>
      <c r="ML48" s="7"/>
      <c r="MM48" s="7"/>
      <c r="MN48" s="7"/>
      <c r="MO48" s="7"/>
      <c r="MP48" s="7"/>
      <c r="MQ48" s="7"/>
      <c r="MR48" s="7"/>
      <c r="MS48" s="7"/>
      <c r="MT48" s="7"/>
      <c r="MU48" s="7"/>
      <c r="MV48" s="7"/>
      <c r="MW48" s="7"/>
      <c r="MX48" s="7"/>
      <c r="MY48" s="7"/>
      <c r="MZ48" s="7"/>
      <c r="NA48" s="7"/>
      <c r="NB48" s="7"/>
      <c r="NC48" s="7"/>
      <c r="ND48" s="7"/>
      <c r="NE48" s="7"/>
      <c r="NF48" s="7"/>
      <c r="NG48" s="7"/>
      <c r="NH48" s="7"/>
      <c r="NI48" s="7"/>
      <c r="NJ48" s="7"/>
      <c r="NK48" s="7"/>
      <c r="NL48" s="7"/>
      <c r="NM48" s="7"/>
      <c r="NN48" s="7"/>
      <c r="NO48" s="7"/>
      <c r="NP48" s="7"/>
      <c r="NQ48" s="7"/>
      <c r="NR48" s="7"/>
      <c r="NS48" s="7"/>
      <c r="NT48" s="7"/>
      <c r="NU48" s="7"/>
      <c r="NV48" s="7"/>
      <c r="NW48" s="7"/>
      <c r="NX48" s="7"/>
      <c r="NY48" s="7"/>
      <c r="NZ48" s="7"/>
      <c r="OA48" s="7"/>
      <c r="OB48" s="7"/>
      <c r="OC48" s="7"/>
      <c r="OD48" s="7"/>
      <c r="OE48" s="7"/>
      <c r="OF48" s="7"/>
      <c r="OG48" s="7"/>
      <c r="OH48" s="7"/>
      <c r="OI48" s="7"/>
      <c r="OJ48" s="7"/>
      <c r="OK48" s="7"/>
      <c r="OL48" s="7"/>
      <c r="OM48" s="7"/>
      <c r="ON48" s="7"/>
      <c r="OO48" s="7"/>
      <c r="OP48" s="7"/>
      <c r="OQ48" s="7"/>
      <c r="OR48" s="7"/>
      <c r="OS48" s="7"/>
      <c r="OT48" s="7"/>
      <c r="OU48" s="7"/>
      <c r="OV48" s="7"/>
      <c r="OW48" s="7"/>
      <c r="OX48" s="7"/>
      <c r="OY48" s="7"/>
      <c r="OZ48" s="7"/>
      <c r="PA48" s="7"/>
      <c r="PB48" s="7"/>
      <c r="PC48" s="7"/>
      <c r="PD48" s="7"/>
      <c r="PE48" s="7"/>
      <c r="PF48" s="7"/>
      <c r="PG48" s="7"/>
      <c r="PH48" s="7"/>
      <c r="PI48" s="7"/>
      <c r="PJ48" s="7"/>
      <c r="PK48" s="7"/>
      <c r="PL48" s="7"/>
      <c r="PM48" s="7"/>
      <c r="PN48" s="7"/>
      <c r="PO48" s="7"/>
      <c r="PP48" s="7"/>
      <c r="PQ48" s="7"/>
      <c r="PR48" s="7"/>
      <c r="PS48" s="7"/>
      <c r="PT48" s="7"/>
      <c r="PU48" s="7"/>
      <c r="PV48" s="7"/>
      <c r="PW48" s="7"/>
      <c r="PX48" s="7"/>
      <c r="PY48" s="7"/>
      <c r="PZ48" s="7"/>
      <c r="QA48" s="7"/>
      <c r="QB48" s="7"/>
      <c r="QC48" s="7"/>
      <c r="QD48" s="7"/>
      <c r="QE48" s="7"/>
      <c r="QF48" s="7"/>
      <c r="QG48" s="7"/>
      <c r="QH48" s="7"/>
      <c r="QI48" s="7"/>
      <c r="QJ48" s="7"/>
      <c r="QK48" s="7"/>
      <c r="QL48" s="7"/>
      <c r="QM48" s="7"/>
      <c r="QN48" s="7"/>
      <c r="QO48" s="7"/>
    </row>
    <row r="49" spans="2:457" ht="16.95" customHeight="1" x14ac:dyDescent="0.3">
      <c r="B49" s="108" t="s">
        <v>312</v>
      </c>
      <c r="C49" s="109"/>
      <c r="D49" s="109"/>
      <c r="E49" s="109"/>
      <c r="F49" s="110"/>
      <c r="G49" s="100"/>
      <c r="H49" s="111" t="s">
        <v>12</v>
      </c>
      <c r="I49" s="112"/>
      <c r="J49" s="113">
        <v>0</v>
      </c>
      <c r="K49" s="114"/>
      <c r="AF49" s="5"/>
      <c r="AG49" s="5"/>
      <c r="AH49" s="5"/>
      <c r="AI49" s="47"/>
      <c r="AJ49" s="48"/>
      <c r="AK49" s="46"/>
      <c r="AL49" s="46"/>
      <c r="AM49" s="5"/>
      <c r="AN49" s="47"/>
      <c r="AO49" s="48"/>
      <c r="AP49" s="5"/>
      <c r="AQ49" s="5"/>
      <c r="AR49" s="5"/>
      <c r="AS49" s="5"/>
      <c r="JY49" s="7"/>
      <c r="JZ49" s="7"/>
      <c r="KA49" s="7"/>
      <c r="KB49" s="7"/>
      <c r="KC49" s="7"/>
      <c r="KD49" s="7"/>
      <c r="KE49" s="7"/>
      <c r="KF49" s="7"/>
      <c r="KG49" s="7"/>
      <c r="KH49" s="7"/>
      <c r="KI49" s="7"/>
      <c r="KJ49" s="7"/>
      <c r="KK49" s="7"/>
      <c r="KL49" s="7"/>
      <c r="KM49" s="7"/>
      <c r="KN49" s="7"/>
      <c r="KO49" s="7"/>
      <c r="KP49" s="7"/>
      <c r="KQ49" s="7"/>
      <c r="KR49" s="7"/>
      <c r="KS49" s="7"/>
      <c r="KT49" s="7"/>
      <c r="KU49" s="7"/>
      <c r="KV49" s="7"/>
      <c r="KW49" s="7"/>
      <c r="KX49" s="7"/>
      <c r="KY49" s="7"/>
      <c r="KZ49" s="7"/>
      <c r="LA49" s="7"/>
      <c r="LB49" s="7"/>
      <c r="LC49" s="7"/>
      <c r="LD49" s="7"/>
      <c r="LE49" s="7"/>
      <c r="LF49" s="7"/>
      <c r="LG49" s="7"/>
      <c r="LH49" s="7"/>
      <c r="LI49" s="7"/>
      <c r="LJ49" s="7"/>
      <c r="LK49" s="7"/>
      <c r="LL49" s="7"/>
      <c r="LM49" s="7"/>
      <c r="LN49" s="7"/>
      <c r="LO49" s="7"/>
      <c r="LP49" s="7"/>
      <c r="LQ49" s="7"/>
      <c r="LR49" s="7"/>
      <c r="LS49" s="7"/>
      <c r="LT49" s="7"/>
      <c r="LU49" s="7"/>
      <c r="LV49" s="7"/>
      <c r="LW49" s="7"/>
      <c r="LX49" s="7"/>
      <c r="LY49" s="7"/>
      <c r="LZ49" s="7"/>
      <c r="MA49" s="7"/>
      <c r="MB49" s="7"/>
      <c r="MC49" s="7"/>
      <c r="MD49" s="7"/>
      <c r="ME49" s="7"/>
      <c r="MF49" s="7"/>
      <c r="MG49" s="7"/>
      <c r="MH49" s="7"/>
      <c r="MI49" s="7"/>
      <c r="MJ49" s="7"/>
      <c r="MK49" s="7"/>
      <c r="ML49" s="7"/>
      <c r="MM49" s="7"/>
      <c r="MN49" s="7"/>
      <c r="MO49" s="7"/>
      <c r="MP49" s="7"/>
      <c r="MQ49" s="7"/>
      <c r="MR49" s="7"/>
      <c r="MS49" s="7"/>
      <c r="MT49" s="7"/>
      <c r="MU49" s="7"/>
      <c r="MV49" s="7"/>
      <c r="MW49" s="7"/>
      <c r="MX49" s="7"/>
      <c r="MY49" s="7"/>
      <c r="MZ49" s="7"/>
      <c r="NA49" s="7"/>
      <c r="NB49" s="7"/>
      <c r="NC49" s="7"/>
      <c r="ND49" s="7"/>
      <c r="NE49" s="7"/>
      <c r="NF49" s="7"/>
      <c r="NG49" s="7"/>
      <c r="NH49" s="7"/>
      <c r="NI49" s="7"/>
      <c r="NJ49" s="7"/>
      <c r="NK49" s="7"/>
      <c r="NL49" s="7"/>
      <c r="NM49" s="7"/>
      <c r="NN49" s="7"/>
      <c r="NO49" s="7"/>
      <c r="NP49" s="7"/>
      <c r="NQ49" s="7"/>
      <c r="NR49" s="7"/>
      <c r="NS49" s="7"/>
      <c r="NT49" s="7"/>
      <c r="NU49" s="7"/>
      <c r="NV49" s="7"/>
      <c r="NW49" s="7"/>
      <c r="NX49" s="7"/>
      <c r="NY49" s="7"/>
      <c r="NZ49" s="7"/>
      <c r="OA49" s="7"/>
      <c r="OB49" s="7"/>
      <c r="OC49" s="7"/>
      <c r="OD49" s="7"/>
      <c r="OE49" s="7"/>
      <c r="OF49" s="7"/>
      <c r="OG49" s="7"/>
      <c r="OH49" s="7"/>
      <c r="OI49" s="7"/>
      <c r="OJ49" s="7"/>
      <c r="OK49" s="7"/>
      <c r="OL49" s="7"/>
      <c r="OM49" s="7"/>
      <c r="ON49" s="7"/>
      <c r="OO49" s="7"/>
      <c r="OP49" s="7"/>
      <c r="OQ49" s="7"/>
      <c r="OR49" s="7"/>
      <c r="OS49" s="7"/>
      <c r="OT49" s="7"/>
      <c r="OU49" s="7"/>
      <c r="OV49" s="7"/>
      <c r="OW49" s="7"/>
      <c r="OX49" s="7"/>
      <c r="OY49" s="7"/>
      <c r="OZ49" s="7"/>
      <c r="PA49" s="7"/>
      <c r="PB49" s="7"/>
      <c r="PC49" s="7"/>
      <c r="PD49" s="7"/>
      <c r="PE49" s="7"/>
      <c r="PF49" s="7"/>
      <c r="PG49" s="7"/>
      <c r="PH49" s="7"/>
      <c r="PI49" s="7"/>
      <c r="PJ49" s="7"/>
      <c r="PK49" s="7"/>
      <c r="PL49" s="7"/>
      <c r="PM49" s="7"/>
      <c r="PN49" s="7"/>
      <c r="PO49" s="7"/>
      <c r="PP49" s="7"/>
      <c r="PQ49" s="7"/>
      <c r="PR49" s="7"/>
      <c r="PS49" s="7"/>
      <c r="PT49" s="7"/>
      <c r="PU49" s="7"/>
      <c r="PV49" s="7"/>
      <c r="PW49" s="7"/>
      <c r="PX49" s="7"/>
      <c r="PY49" s="7"/>
      <c r="PZ49" s="7"/>
      <c r="QA49" s="7"/>
      <c r="QB49" s="7"/>
      <c r="QC49" s="7"/>
      <c r="QD49" s="7"/>
      <c r="QE49" s="7"/>
      <c r="QF49" s="7"/>
      <c r="QG49" s="7"/>
      <c r="QH49" s="7"/>
      <c r="QI49" s="7"/>
      <c r="QJ49" s="7"/>
      <c r="QK49" s="7"/>
      <c r="QL49" s="7"/>
      <c r="QM49" s="7"/>
      <c r="QN49" s="7"/>
      <c r="QO49" s="7"/>
    </row>
    <row r="50" spans="2:457" ht="16.95" customHeight="1" x14ac:dyDescent="0.3">
      <c r="B50" s="108" t="s">
        <v>311</v>
      </c>
      <c r="C50" s="109"/>
      <c r="D50" s="109"/>
      <c r="E50" s="109"/>
      <c r="F50" s="110"/>
      <c r="G50" s="100"/>
      <c r="H50" s="111" t="s">
        <v>12</v>
      </c>
      <c r="I50" s="112"/>
      <c r="J50" s="113">
        <v>0</v>
      </c>
      <c r="K50" s="114"/>
      <c r="AF50" s="5"/>
      <c r="AG50" s="5"/>
      <c r="AH50" s="5"/>
      <c r="AI50" s="47"/>
      <c r="AJ50" s="48"/>
      <c r="AK50" s="46"/>
      <c r="AL50" s="46"/>
      <c r="AM50" s="5"/>
      <c r="AN50" s="47"/>
      <c r="AO50" s="48"/>
      <c r="AP50" s="5"/>
      <c r="AQ50" s="5"/>
      <c r="AR50" s="5"/>
      <c r="AS50" s="5"/>
      <c r="JY50" s="7"/>
      <c r="JZ50" s="7"/>
      <c r="KA50" s="7"/>
      <c r="KB50" s="7"/>
      <c r="KC50" s="7"/>
      <c r="KD50" s="7"/>
      <c r="KE50" s="7"/>
      <c r="KF50" s="7"/>
      <c r="KG50" s="7"/>
      <c r="KH50" s="7"/>
      <c r="KI50" s="7"/>
      <c r="KJ50" s="7"/>
      <c r="KK50" s="7"/>
      <c r="KL50" s="7"/>
      <c r="KM50" s="7"/>
      <c r="KN50" s="7"/>
      <c r="KO50" s="7"/>
      <c r="KP50" s="7"/>
      <c r="KQ50" s="7"/>
      <c r="KR50" s="7"/>
      <c r="KS50" s="7"/>
      <c r="KT50" s="7"/>
      <c r="KU50" s="7"/>
      <c r="KV50" s="7"/>
      <c r="KW50" s="7"/>
      <c r="KX50" s="7"/>
      <c r="KY50" s="7"/>
      <c r="KZ50" s="7"/>
      <c r="LA50" s="7"/>
      <c r="LB50" s="7"/>
      <c r="LC50" s="7"/>
      <c r="LD50" s="7"/>
      <c r="LE50" s="7"/>
      <c r="LF50" s="7"/>
      <c r="LG50" s="7"/>
      <c r="LH50" s="7"/>
      <c r="LI50" s="7"/>
      <c r="LJ50" s="7"/>
      <c r="LK50" s="7"/>
      <c r="LL50" s="7"/>
      <c r="LM50" s="7"/>
      <c r="LN50" s="7"/>
      <c r="LO50" s="7"/>
      <c r="LP50" s="7"/>
      <c r="LQ50" s="7"/>
      <c r="LR50" s="7"/>
      <c r="LS50" s="7"/>
      <c r="LT50" s="7"/>
      <c r="LU50" s="7"/>
      <c r="LV50" s="7"/>
      <c r="LW50" s="7"/>
      <c r="LX50" s="7"/>
      <c r="LY50" s="7"/>
      <c r="LZ50" s="7"/>
      <c r="MA50" s="7"/>
      <c r="MB50" s="7"/>
      <c r="MC50" s="7"/>
      <c r="MD50" s="7"/>
      <c r="ME50" s="7"/>
      <c r="MF50" s="7"/>
      <c r="MG50" s="7"/>
      <c r="MH50" s="7"/>
      <c r="MI50" s="7"/>
      <c r="MJ50" s="7"/>
      <c r="MK50" s="7"/>
      <c r="ML50" s="7"/>
      <c r="MM50" s="7"/>
      <c r="MN50" s="7"/>
      <c r="MO50" s="7"/>
      <c r="MP50" s="7"/>
      <c r="MQ50" s="7"/>
      <c r="MR50" s="7"/>
      <c r="MS50" s="7"/>
      <c r="MT50" s="7"/>
      <c r="MU50" s="7"/>
      <c r="MV50" s="7"/>
      <c r="MW50" s="7"/>
      <c r="MX50" s="7"/>
      <c r="MY50" s="7"/>
      <c r="MZ50" s="7"/>
      <c r="NA50" s="7"/>
      <c r="NB50" s="7"/>
      <c r="NC50" s="7"/>
      <c r="ND50" s="7"/>
      <c r="NE50" s="7"/>
      <c r="NF50" s="7"/>
      <c r="NG50" s="7"/>
      <c r="NH50" s="7"/>
      <c r="NI50" s="7"/>
      <c r="NJ50" s="7"/>
      <c r="NK50" s="7"/>
      <c r="NL50" s="7"/>
      <c r="NM50" s="7"/>
      <c r="NN50" s="7"/>
      <c r="NO50" s="7"/>
      <c r="NP50" s="7"/>
      <c r="NQ50" s="7"/>
      <c r="NR50" s="7"/>
      <c r="NS50" s="7"/>
      <c r="NT50" s="7"/>
      <c r="NU50" s="7"/>
      <c r="NV50" s="7"/>
      <c r="NW50" s="7"/>
      <c r="NX50" s="7"/>
      <c r="NY50" s="7"/>
      <c r="NZ50" s="7"/>
      <c r="OA50" s="7"/>
      <c r="OB50" s="7"/>
      <c r="OC50" s="7"/>
      <c r="OD50" s="7"/>
      <c r="OE50" s="7"/>
      <c r="OF50" s="7"/>
      <c r="OG50" s="7"/>
      <c r="OH50" s="7"/>
      <c r="OI50" s="7"/>
      <c r="OJ50" s="7"/>
      <c r="OK50" s="7"/>
      <c r="OL50" s="7"/>
      <c r="OM50" s="7"/>
      <c r="ON50" s="7"/>
      <c r="OO50" s="7"/>
      <c r="OP50" s="7"/>
      <c r="OQ50" s="7"/>
      <c r="OR50" s="7"/>
      <c r="OS50" s="7"/>
      <c r="OT50" s="7"/>
      <c r="OU50" s="7"/>
      <c r="OV50" s="7"/>
      <c r="OW50" s="7"/>
      <c r="OX50" s="7"/>
      <c r="OY50" s="7"/>
      <c r="OZ50" s="7"/>
      <c r="PA50" s="7"/>
      <c r="PB50" s="7"/>
      <c r="PC50" s="7"/>
      <c r="PD50" s="7"/>
      <c r="PE50" s="7"/>
      <c r="PF50" s="7"/>
      <c r="PG50" s="7"/>
      <c r="PH50" s="7"/>
      <c r="PI50" s="7"/>
      <c r="PJ50" s="7"/>
      <c r="PK50" s="7"/>
      <c r="PL50" s="7"/>
      <c r="PM50" s="7"/>
      <c r="PN50" s="7"/>
      <c r="PO50" s="7"/>
      <c r="PP50" s="7"/>
      <c r="PQ50" s="7"/>
      <c r="PR50" s="7"/>
      <c r="PS50" s="7"/>
      <c r="PT50" s="7"/>
      <c r="PU50" s="7"/>
      <c r="PV50" s="7"/>
      <c r="PW50" s="7"/>
      <c r="PX50" s="7"/>
      <c r="PY50" s="7"/>
      <c r="PZ50" s="7"/>
      <c r="QA50" s="7"/>
      <c r="QB50" s="7"/>
      <c r="QC50" s="7"/>
      <c r="QD50" s="7"/>
      <c r="QE50" s="7"/>
      <c r="QF50" s="7"/>
      <c r="QG50" s="7"/>
      <c r="QH50" s="7"/>
      <c r="QI50" s="7"/>
      <c r="QJ50" s="7"/>
      <c r="QK50" s="7"/>
      <c r="QL50" s="7"/>
      <c r="QM50" s="7"/>
      <c r="QN50" s="7"/>
      <c r="QO50" s="7"/>
    </row>
    <row r="51" spans="2:457" ht="16.95" customHeight="1" thickBot="1" x14ac:dyDescent="0.35">
      <c r="B51" s="102" t="s">
        <v>313</v>
      </c>
      <c r="C51" s="103"/>
      <c r="D51" s="103"/>
      <c r="E51" s="103"/>
      <c r="F51" s="103"/>
      <c r="G51" s="101"/>
      <c r="H51" s="104" t="s">
        <v>12</v>
      </c>
      <c r="I51" s="105"/>
      <c r="J51" s="106">
        <v>0</v>
      </c>
      <c r="K51" s="107"/>
      <c r="AF51" s="5"/>
      <c r="AG51" s="5"/>
      <c r="AH51" s="5"/>
      <c r="AI51" s="47"/>
      <c r="AJ51" s="48"/>
      <c r="AK51" s="46"/>
      <c r="AL51" s="46"/>
      <c r="AM51" s="5"/>
      <c r="AN51" s="47"/>
      <c r="AO51" s="48"/>
      <c r="AP51" s="5"/>
      <c r="AQ51" s="5"/>
      <c r="AR51" s="5"/>
      <c r="AS51" s="5"/>
      <c r="JY51" s="7"/>
      <c r="JZ51" s="7"/>
      <c r="KA51" s="7"/>
      <c r="KB51" s="7"/>
      <c r="KC51" s="7"/>
      <c r="KD51" s="7"/>
      <c r="KE51" s="7"/>
      <c r="KF51" s="7"/>
      <c r="KG51" s="7"/>
      <c r="KH51" s="7"/>
      <c r="KI51" s="7"/>
      <c r="KJ51" s="7"/>
      <c r="KK51" s="7"/>
      <c r="KL51" s="7"/>
      <c r="KM51" s="7"/>
      <c r="KN51" s="7"/>
      <c r="KO51" s="7"/>
      <c r="KP51" s="7"/>
      <c r="KQ51" s="7"/>
      <c r="KR51" s="7"/>
      <c r="KS51" s="7"/>
      <c r="KT51" s="7"/>
      <c r="KU51" s="7"/>
      <c r="KV51" s="7"/>
      <c r="KW51" s="7"/>
      <c r="KX51" s="7"/>
      <c r="KY51" s="7"/>
      <c r="KZ51" s="7"/>
      <c r="LA51" s="7"/>
      <c r="LB51" s="7"/>
      <c r="LC51" s="7"/>
      <c r="LD51" s="7"/>
      <c r="LE51" s="7"/>
      <c r="LF51" s="7"/>
      <c r="LG51" s="7"/>
      <c r="LH51" s="7"/>
      <c r="LI51" s="7"/>
      <c r="LJ51" s="7"/>
      <c r="LK51" s="7"/>
      <c r="LL51" s="7"/>
      <c r="LM51" s="7"/>
      <c r="LN51" s="7"/>
      <c r="LO51" s="7"/>
      <c r="LP51" s="7"/>
      <c r="LQ51" s="7"/>
      <c r="LR51" s="7"/>
      <c r="LS51" s="7"/>
      <c r="LT51" s="7"/>
      <c r="LU51" s="7"/>
      <c r="LV51" s="7"/>
      <c r="LW51" s="7"/>
      <c r="LX51" s="7"/>
      <c r="LY51" s="7"/>
      <c r="LZ51" s="7"/>
      <c r="MA51" s="7"/>
      <c r="MB51" s="7"/>
      <c r="MC51" s="7"/>
      <c r="MD51" s="7"/>
      <c r="ME51" s="7"/>
      <c r="MF51" s="7"/>
      <c r="MG51" s="7"/>
      <c r="MH51" s="7"/>
      <c r="MI51" s="7"/>
      <c r="MJ51" s="7"/>
      <c r="MK51" s="7"/>
      <c r="ML51" s="7"/>
      <c r="MM51" s="7"/>
      <c r="MN51" s="7"/>
      <c r="MO51" s="7"/>
      <c r="MP51" s="7"/>
      <c r="MQ51" s="7"/>
      <c r="MR51" s="7"/>
      <c r="MS51" s="7"/>
      <c r="MT51" s="7"/>
      <c r="MU51" s="7"/>
      <c r="MV51" s="7"/>
      <c r="MW51" s="7"/>
      <c r="MX51" s="7"/>
      <c r="MY51" s="7"/>
      <c r="MZ51" s="7"/>
      <c r="NA51" s="7"/>
      <c r="NB51" s="7"/>
      <c r="NC51" s="7"/>
      <c r="ND51" s="7"/>
      <c r="NE51" s="7"/>
      <c r="NF51" s="7"/>
      <c r="NG51" s="7"/>
      <c r="NH51" s="7"/>
      <c r="NI51" s="7"/>
      <c r="NJ51" s="7"/>
      <c r="NK51" s="7"/>
      <c r="NL51" s="7"/>
      <c r="NM51" s="7"/>
      <c r="NN51" s="7"/>
      <c r="NO51" s="7"/>
      <c r="NP51" s="7"/>
      <c r="NQ51" s="7"/>
      <c r="NR51" s="7"/>
      <c r="NS51" s="7"/>
      <c r="NT51" s="7"/>
      <c r="NU51" s="7"/>
      <c r="NV51" s="7"/>
      <c r="NW51" s="7"/>
      <c r="NX51" s="7"/>
      <c r="NY51" s="7"/>
      <c r="NZ51" s="7"/>
      <c r="OA51" s="7"/>
      <c r="OB51" s="7"/>
      <c r="OC51" s="7"/>
      <c r="OD51" s="7"/>
      <c r="OE51" s="7"/>
      <c r="OF51" s="7"/>
      <c r="OG51" s="7"/>
      <c r="OH51" s="7"/>
      <c r="OI51" s="7"/>
      <c r="OJ51" s="7"/>
      <c r="OK51" s="7"/>
      <c r="OL51" s="7"/>
      <c r="OM51" s="7"/>
      <c r="ON51" s="7"/>
      <c r="OO51" s="7"/>
      <c r="OP51" s="7"/>
      <c r="OQ51" s="7"/>
      <c r="OR51" s="7"/>
      <c r="OS51" s="7"/>
      <c r="OT51" s="7"/>
      <c r="OU51" s="7"/>
      <c r="OV51" s="7"/>
      <c r="OW51" s="7"/>
      <c r="OX51" s="7"/>
      <c r="OY51" s="7"/>
      <c r="OZ51" s="7"/>
      <c r="PA51" s="7"/>
      <c r="PB51" s="7"/>
      <c r="PC51" s="7"/>
      <c r="PD51" s="7"/>
      <c r="PE51" s="7"/>
      <c r="PF51" s="7"/>
      <c r="PG51" s="7"/>
      <c r="PH51" s="7"/>
      <c r="PI51" s="7"/>
      <c r="PJ51" s="7"/>
      <c r="PK51" s="7"/>
      <c r="PL51" s="7"/>
      <c r="PM51" s="7"/>
      <c r="PN51" s="7"/>
      <c r="PO51" s="7"/>
      <c r="PP51" s="7"/>
      <c r="PQ51" s="7"/>
      <c r="PR51" s="7"/>
      <c r="PS51" s="7"/>
      <c r="PT51" s="7"/>
      <c r="PU51" s="7"/>
      <c r="PV51" s="7"/>
      <c r="PW51" s="7"/>
      <c r="PX51" s="7"/>
      <c r="PY51" s="7"/>
      <c r="PZ51" s="7"/>
      <c r="QA51" s="7"/>
      <c r="QB51" s="7"/>
      <c r="QC51" s="7"/>
      <c r="QD51" s="7"/>
      <c r="QE51" s="7"/>
      <c r="QF51" s="7"/>
      <c r="QG51" s="7"/>
      <c r="QH51" s="7"/>
      <c r="QI51" s="7"/>
      <c r="QJ51" s="7"/>
      <c r="QK51" s="7"/>
      <c r="QL51" s="7"/>
      <c r="QM51" s="7"/>
      <c r="QN51" s="7"/>
      <c r="QO51" s="7"/>
    </row>
    <row r="52" spans="2:457" ht="16.95" customHeight="1" x14ac:dyDescent="0.3">
      <c r="B52" s="92" t="s">
        <v>326</v>
      </c>
      <c r="C52" s="93"/>
      <c r="D52" s="93"/>
      <c r="E52" s="93"/>
      <c r="F52" s="94"/>
      <c r="G52" s="99" t="str">
        <f>G18</f>
        <v>-</v>
      </c>
      <c r="H52" s="95" t="s">
        <v>12</v>
      </c>
      <c r="I52" s="96"/>
      <c r="J52" s="97">
        <v>0</v>
      </c>
      <c r="K52" s="98"/>
      <c r="AF52" s="5"/>
      <c r="AG52" s="5"/>
      <c r="AH52" s="5"/>
      <c r="AI52" s="47"/>
      <c r="AJ52" s="48"/>
      <c r="AK52" s="46"/>
      <c r="AL52" s="46"/>
      <c r="AM52" s="5"/>
      <c r="AN52" s="47"/>
      <c r="AO52" s="48"/>
      <c r="AP52" s="5"/>
      <c r="AQ52" s="5"/>
      <c r="AR52" s="5"/>
      <c r="AS52" s="5"/>
      <c r="JY52" s="7"/>
      <c r="JZ52" s="7"/>
      <c r="KA52" s="7"/>
      <c r="KB52" s="7"/>
      <c r="KC52" s="7"/>
      <c r="KD52" s="7"/>
      <c r="KE52" s="7"/>
      <c r="KF52" s="7"/>
      <c r="KG52" s="7"/>
      <c r="KH52" s="7"/>
      <c r="KI52" s="7"/>
      <c r="KJ52" s="7"/>
      <c r="KK52" s="7"/>
      <c r="KL52" s="7"/>
      <c r="KM52" s="7"/>
      <c r="KN52" s="7"/>
      <c r="KO52" s="7"/>
      <c r="KP52" s="7"/>
      <c r="KQ52" s="7"/>
      <c r="KR52" s="7"/>
      <c r="KS52" s="7"/>
      <c r="KT52" s="7"/>
      <c r="KU52" s="7"/>
      <c r="KV52" s="7"/>
      <c r="KW52" s="7"/>
      <c r="KX52" s="7"/>
      <c r="KY52" s="7"/>
      <c r="KZ52" s="7"/>
      <c r="LA52" s="7"/>
      <c r="LB52" s="7"/>
      <c r="LC52" s="7"/>
      <c r="LD52" s="7"/>
      <c r="LE52" s="7"/>
      <c r="LF52" s="7"/>
      <c r="LG52" s="7"/>
      <c r="LH52" s="7"/>
      <c r="LI52" s="7"/>
      <c r="LJ52" s="7"/>
      <c r="LK52" s="7"/>
      <c r="LL52" s="7"/>
      <c r="LM52" s="7"/>
      <c r="LN52" s="7"/>
      <c r="LO52" s="7"/>
      <c r="LP52" s="7"/>
      <c r="LQ52" s="7"/>
      <c r="LR52" s="7"/>
      <c r="LS52" s="7"/>
      <c r="LT52" s="7"/>
      <c r="LU52" s="7"/>
      <c r="LV52" s="7"/>
      <c r="LW52" s="7"/>
      <c r="LX52" s="7"/>
      <c r="LY52" s="7"/>
      <c r="LZ52" s="7"/>
      <c r="MA52" s="7"/>
      <c r="MB52" s="7"/>
      <c r="MC52" s="7"/>
      <c r="MD52" s="7"/>
      <c r="ME52" s="7"/>
      <c r="MF52" s="7"/>
      <c r="MG52" s="7"/>
      <c r="MH52" s="7"/>
      <c r="MI52" s="7"/>
      <c r="MJ52" s="7"/>
      <c r="MK52" s="7"/>
      <c r="ML52" s="7"/>
      <c r="MM52" s="7"/>
      <c r="MN52" s="7"/>
      <c r="MO52" s="7"/>
      <c r="MP52" s="7"/>
      <c r="MQ52" s="7"/>
      <c r="MR52" s="7"/>
      <c r="MS52" s="7"/>
      <c r="MT52" s="7"/>
      <c r="MU52" s="7"/>
      <c r="MV52" s="7"/>
      <c r="MW52" s="7"/>
      <c r="MX52" s="7"/>
      <c r="MY52" s="7"/>
      <c r="MZ52" s="7"/>
      <c r="NA52" s="7"/>
      <c r="NB52" s="7"/>
      <c r="NC52" s="7"/>
      <c r="ND52" s="7"/>
      <c r="NE52" s="7"/>
      <c r="NF52" s="7"/>
      <c r="NG52" s="7"/>
      <c r="NH52" s="7"/>
      <c r="NI52" s="7"/>
      <c r="NJ52" s="7"/>
      <c r="NK52" s="7"/>
      <c r="NL52" s="7"/>
      <c r="NM52" s="7"/>
      <c r="NN52" s="7"/>
      <c r="NO52" s="7"/>
      <c r="NP52" s="7"/>
      <c r="NQ52" s="7"/>
      <c r="NR52" s="7"/>
      <c r="NS52" s="7"/>
      <c r="NT52" s="7"/>
      <c r="NU52" s="7"/>
      <c r="NV52" s="7"/>
      <c r="NW52" s="7"/>
      <c r="NX52" s="7"/>
      <c r="NY52" s="7"/>
      <c r="NZ52" s="7"/>
      <c r="OA52" s="7"/>
      <c r="OB52" s="7"/>
      <c r="OC52" s="7"/>
      <c r="OD52" s="7"/>
      <c r="OE52" s="7"/>
      <c r="OF52" s="7"/>
      <c r="OG52" s="7"/>
      <c r="OH52" s="7"/>
      <c r="OI52" s="7"/>
      <c r="OJ52" s="7"/>
      <c r="OK52" s="7"/>
      <c r="OL52" s="7"/>
      <c r="OM52" s="7"/>
      <c r="ON52" s="7"/>
      <c r="OO52" s="7"/>
      <c r="OP52" s="7"/>
      <c r="OQ52" s="7"/>
      <c r="OR52" s="7"/>
      <c r="OS52" s="7"/>
      <c r="OT52" s="7"/>
      <c r="OU52" s="7"/>
      <c r="OV52" s="7"/>
      <c r="OW52" s="7"/>
      <c r="OX52" s="7"/>
      <c r="OY52" s="7"/>
      <c r="OZ52" s="7"/>
      <c r="PA52" s="7"/>
      <c r="PB52" s="7"/>
      <c r="PC52" s="7"/>
      <c r="PD52" s="7"/>
      <c r="PE52" s="7"/>
      <c r="PF52" s="7"/>
      <c r="PG52" s="7"/>
      <c r="PH52" s="7"/>
      <c r="PI52" s="7"/>
      <c r="PJ52" s="7"/>
      <c r="PK52" s="7"/>
      <c r="PL52" s="7"/>
      <c r="PM52" s="7"/>
      <c r="PN52" s="7"/>
      <c r="PO52" s="7"/>
      <c r="PP52" s="7"/>
      <c r="PQ52" s="7"/>
      <c r="PR52" s="7"/>
      <c r="PS52" s="7"/>
      <c r="PT52" s="7"/>
      <c r="PU52" s="7"/>
      <c r="PV52" s="7"/>
      <c r="PW52" s="7"/>
      <c r="PX52" s="7"/>
      <c r="PY52" s="7"/>
      <c r="PZ52" s="7"/>
      <c r="QA52" s="7"/>
      <c r="QB52" s="7"/>
      <c r="QC52" s="7"/>
      <c r="QD52" s="7"/>
      <c r="QE52" s="7"/>
      <c r="QF52" s="7"/>
      <c r="QG52" s="7"/>
      <c r="QH52" s="7"/>
      <c r="QI52" s="7"/>
      <c r="QJ52" s="7"/>
      <c r="QK52" s="7"/>
      <c r="QL52" s="7"/>
      <c r="QM52" s="7"/>
      <c r="QN52" s="7"/>
      <c r="QO52" s="7"/>
    </row>
    <row r="53" spans="2:457" ht="16.95" customHeight="1" x14ac:dyDescent="0.3">
      <c r="B53" s="108" t="s">
        <v>321</v>
      </c>
      <c r="C53" s="109"/>
      <c r="D53" s="109"/>
      <c r="E53" s="109"/>
      <c r="F53" s="110"/>
      <c r="G53" s="100"/>
      <c r="H53" s="111" t="s">
        <v>110</v>
      </c>
      <c r="I53" s="112"/>
      <c r="J53" s="113">
        <v>0</v>
      </c>
      <c r="K53" s="114"/>
      <c r="AF53" s="5"/>
      <c r="AG53" s="5"/>
      <c r="AH53" s="5"/>
      <c r="AI53" s="47"/>
      <c r="AJ53" s="48"/>
      <c r="AK53" s="46"/>
      <c r="AL53" s="46"/>
      <c r="AM53" s="5"/>
      <c r="AN53" s="47"/>
      <c r="AO53" s="48"/>
      <c r="AP53" s="5"/>
      <c r="AQ53" s="5"/>
      <c r="AR53" s="5"/>
      <c r="AS53" s="5"/>
      <c r="JY53" s="7"/>
      <c r="JZ53" s="7"/>
      <c r="KA53" s="7"/>
      <c r="KB53" s="7"/>
      <c r="KC53" s="7"/>
      <c r="KD53" s="7"/>
      <c r="KE53" s="7"/>
      <c r="KF53" s="7"/>
      <c r="KG53" s="7"/>
      <c r="KH53" s="7"/>
      <c r="KI53" s="7"/>
      <c r="KJ53" s="7"/>
      <c r="KK53" s="7"/>
      <c r="KL53" s="7"/>
      <c r="KM53" s="7"/>
      <c r="KN53" s="7"/>
      <c r="KO53" s="7"/>
      <c r="KP53" s="7"/>
      <c r="KQ53" s="7"/>
      <c r="KR53" s="7"/>
      <c r="KS53" s="7"/>
      <c r="KT53" s="7"/>
      <c r="KU53" s="7"/>
      <c r="KV53" s="7"/>
      <c r="KW53" s="7"/>
      <c r="KX53" s="7"/>
      <c r="KY53" s="7"/>
      <c r="KZ53" s="7"/>
      <c r="LA53" s="7"/>
      <c r="LB53" s="7"/>
      <c r="LC53" s="7"/>
      <c r="LD53" s="7"/>
      <c r="LE53" s="7"/>
      <c r="LF53" s="7"/>
      <c r="LG53" s="7"/>
      <c r="LH53" s="7"/>
      <c r="LI53" s="7"/>
      <c r="LJ53" s="7"/>
      <c r="LK53" s="7"/>
      <c r="LL53" s="7"/>
      <c r="LM53" s="7"/>
      <c r="LN53" s="7"/>
      <c r="LO53" s="7"/>
      <c r="LP53" s="7"/>
      <c r="LQ53" s="7"/>
      <c r="LR53" s="7"/>
      <c r="LS53" s="7"/>
      <c r="LT53" s="7"/>
      <c r="LU53" s="7"/>
      <c r="LV53" s="7"/>
      <c r="LW53" s="7"/>
      <c r="LX53" s="7"/>
      <c r="LY53" s="7"/>
      <c r="LZ53" s="7"/>
      <c r="MA53" s="7"/>
      <c r="MB53" s="7"/>
      <c r="MC53" s="7"/>
      <c r="MD53" s="7"/>
      <c r="ME53" s="7"/>
      <c r="MF53" s="7"/>
      <c r="MG53" s="7"/>
      <c r="MH53" s="7"/>
      <c r="MI53" s="7"/>
      <c r="MJ53" s="7"/>
      <c r="MK53" s="7"/>
      <c r="ML53" s="7"/>
      <c r="MM53" s="7"/>
      <c r="MN53" s="7"/>
      <c r="MO53" s="7"/>
      <c r="MP53" s="7"/>
      <c r="MQ53" s="7"/>
      <c r="MR53" s="7"/>
      <c r="MS53" s="7"/>
      <c r="MT53" s="7"/>
      <c r="MU53" s="7"/>
      <c r="MV53" s="7"/>
      <c r="MW53" s="7"/>
      <c r="MX53" s="7"/>
      <c r="MY53" s="7"/>
      <c r="MZ53" s="7"/>
      <c r="NA53" s="7"/>
      <c r="NB53" s="7"/>
      <c r="NC53" s="7"/>
      <c r="ND53" s="7"/>
      <c r="NE53" s="7"/>
      <c r="NF53" s="7"/>
      <c r="NG53" s="7"/>
      <c r="NH53" s="7"/>
      <c r="NI53" s="7"/>
      <c r="NJ53" s="7"/>
      <c r="NK53" s="7"/>
      <c r="NL53" s="7"/>
      <c r="NM53" s="7"/>
      <c r="NN53" s="7"/>
      <c r="NO53" s="7"/>
      <c r="NP53" s="7"/>
      <c r="NQ53" s="7"/>
      <c r="NR53" s="7"/>
      <c r="NS53" s="7"/>
      <c r="NT53" s="7"/>
      <c r="NU53" s="7"/>
      <c r="NV53" s="7"/>
      <c r="NW53" s="7"/>
      <c r="NX53" s="7"/>
      <c r="NY53" s="7"/>
      <c r="NZ53" s="7"/>
      <c r="OA53" s="7"/>
      <c r="OB53" s="7"/>
      <c r="OC53" s="7"/>
      <c r="OD53" s="7"/>
      <c r="OE53" s="7"/>
      <c r="OF53" s="7"/>
      <c r="OG53" s="7"/>
      <c r="OH53" s="7"/>
      <c r="OI53" s="7"/>
      <c r="OJ53" s="7"/>
      <c r="OK53" s="7"/>
      <c r="OL53" s="7"/>
      <c r="OM53" s="7"/>
      <c r="ON53" s="7"/>
      <c r="OO53" s="7"/>
      <c r="OP53" s="7"/>
      <c r="OQ53" s="7"/>
      <c r="OR53" s="7"/>
      <c r="OS53" s="7"/>
      <c r="OT53" s="7"/>
      <c r="OU53" s="7"/>
      <c r="OV53" s="7"/>
      <c r="OW53" s="7"/>
      <c r="OX53" s="7"/>
      <c r="OY53" s="7"/>
      <c r="OZ53" s="7"/>
      <c r="PA53" s="7"/>
      <c r="PB53" s="7"/>
      <c r="PC53" s="7"/>
      <c r="PD53" s="7"/>
      <c r="PE53" s="7"/>
      <c r="PF53" s="7"/>
      <c r="PG53" s="7"/>
      <c r="PH53" s="7"/>
      <c r="PI53" s="7"/>
      <c r="PJ53" s="7"/>
      <c r="PK53" s="7"/>
      <c r="PL53" s="7"/>
      <c r="PM53" s="7"/>
      <c r="PN53" s="7"/>
      <c r="PO53" s="7"/>
      <c r="PP53" s="7"/>
      <c r="PQ53" s="7"/>
      <c r="PR53" s="7"/>
      <c r="PS53" s="7"/>
      <c r="PT53" s="7"/>
      <c r="PU53" s="7"/>
      <c r="PV53" s="7"/>
      <c r="PW53" s="7"/>
      <c r="PX53" s="7"/>
      <c r="PY53" s="7"/>
      <c r="PZ53" s="7"/>
      <c r="QA53" s="7"/>
      <c r="QB53" s="7"/>
      <c r="QC53" s="7"/>
      <c r="QD53" s="7"/>
      <c r="QE53" s="7"/>
      <c r="QF53" s="7"/>
      <c r="QG53" s="7"/>
      <c r="QH53" s="7"/>
      <c r="QI53" s="7"/>
      <c r="QJ53" s="7"/>
      <c r="QK53" s="7"/>
      <c r="QL53" s="7"/>
      <c r="QM53" s="7"/>
      <c r="QN53" s="7"/>
      <c r="QO53" s="7"/>
    </row>
    <row r="54" spans="2:457" ht="16.95" customHeight="1" x14ac:dyDescent="0.3">
      <c r="B54" s="117" t="s">
        <v>322</v>
      </c>
      <c r="C54" s="118"/>
      <c r="D54" s="118"/>
      <c r="E54" s="118"/>
      <c r="F54" s="119"/>
      <c r="G54" s="100"/>
      <c r="H54" s="124" t="s">
        <v>13</v>
      </c>
      <c r="I54" s="125"/>
      <c r="J54" s="113">
        <v>0</v>
      </c>
      <c r="K54" s="114"/>
      <c r="AF54" s="5"/>
      <c r="AG54" s="5"/>
      <c r="AH54" s="5"/>
      <c r="AI54" s="47"/>
      <c r="AJ54" s="48"/>
      <c r="AK54" s="46"/>
      <c r="AL54" s="46"/>
      <c r="AM54" s="5"/>
      <c r="AN54" s="47"/>
      <c r="AO54" s="48"/>
      <c r="AP54" s="5"/>
      <c r="AQ54" s="5"/>
      <c r="AR54" s="5"/>
      <c r="AS54" s="5"/>
      <c r="JY54" s="7"/>
      <c r="JZ54" s="7"/>
      <c r="KA54" s="7"/>
      <c r="KB54" s="7"/>
      <c r="KC54" s="7"/>
      <c r="KD54" s="7"/>
      <c r="KE54" s="7"/>
      <c r="KF54" s="7"/>
      <c r="KG54" s="7"/>
      <c r="KH54" s="7"/>
      <c r="KI54" s="7"/>
      <c r="KJ54" s="7"/>
      <c r="KK54" s="7"/>
      <c r="KL54" s="7"/>
      <c r="KM54" s="7"/>
      <c r="KN54" s="7"/>
      <c r="KO54" s="7"/>
      <c r="KP54" s="7"/>
      <c r="KQ54" s="7"/>
      <c r="KR54" s="7"/>
      <c r="KS54" s="7"/>
      <c r="KT54" s="7"/>
      <c r="KU54" s="7"/>
      <c r="KV54" s="7"/>
      <c r="KW54" s="7"/>
      <c r="KX54" s="7"/>
      <c r="KY54" s="7"/>
      <c r="KZ54" s="7"/>
      <c r="LA54" s="7"/>
      <c r="LB54" s="7"/>
      <c r="LC54" s="7"/>
      <c r="LD54" s="7"/>
      <c r="LE54" s="7"/>
      <c r="LF54" s="7"/>
      <c r="LG54" s="7"/>
      <c r="LH54" s="7"/>
      <c r="LI54" s="7"/>
      <c r="LJ54" s="7"/>
      <c r="LK54" s="7"/>
      <c r="LL54" s="7"/>
      <c r="LM54" s="7"/>
      <c r="LN54" s="7"/>
      <c r="LO54" s="7"/>
      <c r="LP54" s="7"/>
      <c r="LQ54" s="7"/>
      <c r="LR54" s="7"/>
      <c r="LS54" s="7"/>
      <c r="LT54" s="7"/>
      <c r="LU54" s="7"/>
      <c r="LV54" s="7"/>
      <c r="LW54" s="7"/>
      <c r="LX54" s="7"/>
      <c r="LY54" s="7"/>
      <c r="LZ54" s="7"/>
      <c r="MA54" s="7"/>
      <c r="MB54" s="7"/>
      <c r="MC54" s="7"/>
      <c r="MD54" s="7"/>
      <c r="ME54" s="7"/>
      <c r="MF54" s="7"/>
      <c r="MG54" s="7"/>
      <c r="MH54" s="7"/>
      <c r="MI54" s="7"/>
      <c r="MJ54" s="7"/>
      <c r="MK54" s="7"/>
      <c r="ML54" s="7"/>
      <c r="MM54" s="7"/>
      <c r="MN54" s="7"/>
      <c r="MO54" s="7"/>
      <c r="MP54" s="7"/>
      <c r="MQ54" s="7"/>
      <c r="MR54" s="7"/>
      <c r="MS54" s="7"/>
      <c r="MT54" s="7"/>
      <c r="MU54" s="7"/>
      <c r="MV54" s="7"/>
      <c r="MW54" s="7"/>
      <c r="MX54" s="7"/>
      <c r="MY54" s="7"/>
      <c r="MZ54" s="7"/>
      <c r="NA54" s="7"/>
      <c r="NB54" s="7"/>
      <c r="NC54" s="7"/>
      <c r="ND54" s="7"/>
      <c r="NE54" s="7"/>
      <c r="NF54" s="7"/>
      <c r="NG54" s="7"/>
      <c r="NH54" s="7"/>
      <c r="NI54" s="7"/>
      <c r="NJ54" s="7"/>
      <c r="NK54" s="7"/>
      <c r="NL54" s="7"/>
      <c r="NM54" s="7"/>
      <c r="NN54" s="7"/>
      <c r="NO54" s="7"/>
      <c r="NP54" s="7"/>
      <c r="NQ54" s="7"/>
      <c r="NR54" s="7"/>
      <c r="NS54" s="7"/>
      <c r="NT54" s="7"/>
      <c r="NU54" s="7"/>
      <c r="NV54" s="7"/>
      <c r="NW54" s="7"/>
      <c r="NX54" s="7"/>
      <c r="NY54" s="7"/>
      <c r="NZ54" s="7"/>
      <c r="OA54" s="7"/>
      <c r="OB54" s="7"/>
      <c r="OC54" s="7"/>
      <c r="OD54" s="7"/>
      <c r="OE54" s="7"/>
      <c r="OF54" s="7"/>
      <c r="OG54" s="7"/>
      <c r="OH54" s="7"/>
      <c r="OI54" s="7"/>
      <c r="OJ54" s="7"/>
      <c r="OK54" s="7"/>
      <c r="OL54" s="7"/>
      <c r="OM54" s="7"/>
      <c r="ON54" s="7"/>
      <c r="OO54" s="7"/>
      <c r="OP54" s="7"/>
      <c r="OQ54" s="7"/>
      <c r="OR54" s="7"/>
      <c r="OS54" s="7"/>
      <c r="OT54" s="7"/>
      <c r="OU54" s="7"/>
      <c r="OV54" s="7"/>
      <c r="OW54" s="7"/>
      <c r="OX54" s="7"/>
      <c r="OY54" s="7"/>
      <c r="OZ54" s="7"/>
      <c r="PA54" s="7"/>
      <c r="PB54" s="7"/>
      <c r="PC54" s="7"/>
      <c r="PD54" s="7"/>
      <c r="PE54" s="7"/>
      <c r="PF54" s="7"/>
      <c r="PG54" s="7"/>
      <c r="PH54" s="7"/>
      <c r="PI54" s="7"/>
      <c r="PJ54" s="7"/>
      <c r="PK54" s="7"/>
      <c r="PL54" s="7"/>
      <c r="PM54" s="7"/>
      <c r="PN54" s="7"/>
      <c r="PO54" s="7"/>
      <c r="PP54" s="7"/>
      <c r="PQ54" s="7"/>
      <c r="PR54" s="7"/>
      <c r="PS54" s="7"/>
      <c r="PT54" s="7"/>
      <c r="PU54" s="7"/>
      <c r="PV54" s="7"/>
      <c r="PW54" s="7"/>
      <c r="PX54" s="7"/>
      <c r="PY54" s="7"/>
      <c r="PZ54" s="7"/>
      <c r="QA54" s="7"/>
      <c r="QB54" s="7"/>
      <c r="QC54" s="7"/>
      <c r="QD54" s="7"/>
      <c r="QE54" s="7"/>
      <c r="QF54" s="7"/>
      <c r="QG54" s="7"/>
      <c r="QH54" s="7"/>
      <c r="QI54" s="7"/>
      <c r="QJ54" s="7"/>
      <c r="QK54" s="7"/>
      <c r="QL54" s="7"/>
      <c r="QM54" s="7"/>
      <c r="QN54" s="7"/>
      <c r="QO54" s="7"/>
    </row>
    <row r="55" spans="2:457" ht="16.95" customHeight="1" x14ac:dyDescent="0.3">
      <c r="B55" s="127" t="s">
        <v>323</v>
      </c>
      <c r="C55" s="128"/>
      <c r="D55" s="128"/>
      <c r="E55" s="128"/>
      <c r="F55" s="128"/>
      <c r="G55" s="100"/>
      <c r="H55" s="124" t="s">
        <v>13</v>
      </c>
      <c r="I55" s="125"/>
      <c r="J55" s="113">
        <v>0</v>
      </c>
      <c r="K55" s="114"/>
      <c r="AF55" s="5"/>
      <c r="AG55" s="5"/>
      <c r="AH55" s="5"/>
      <c r="AI55" s="47"/>
      <c r="AJ55" s="48"/>
      <c r="AK55" s="46"/>
      <c r="AL55" s="46"/>
      <c r="AM55" s="5"/>
      <c r="AN55" s="47"/>
      <c r="AO55" s="48"/>
      <c r="AP55" s="5"/>
      <c r="AQ55" s="5"/>
      <c r="AR55" s="5"/>
      <c r="AS55" s="5"/>
      <c r="JY55" s="7"/>
      <c r="JZ55" s="7"/>
      <c r="KA55" s="7"/>
      <c r="KB55" s="7"/>
      <c r="KC55" s="7"/>
      <c r="KD55" s="7"/>
      <c r="KE55" s="7"/>
      <c r="KF55" s="7"/>
      <c r="KG55" s="7"/>
      <c r="KH55" s="7"/>
      <c r="KI55" s="7"/>
      <c r="KJ55" s="7"/>
      <c r="KK55" s="7"/>
      <c r="KL55" s="7"/>
      <c r="KM55" s="7"/>
      <c r="KN55" s="7"/>
      <c r="KO55" s="7"/>
      <c r="KP55" s="7"/>
      <c r="KQ55" s="7"/>
      <c r="KR55" s="7"/>
      <c r="KS55" s="7"/>
      <c r="KT55" s="7"/>
      <c r="KU55" s="7"/>
      <c r="KV55" s="7"/>
      <c r="KW55" s="7"/>
      <c r="KX55" s="7"/>
      <c r="KY55" s="7"/>
      <c r="KZ55" s="7"/>
      <c r="LA55" s="7"/>
      <c r="LB55" s="7"/>
      <c r="LC55" s="7"/>
      <c r="LD55" s="7"/>
      <c r="LE55" s="7"/>
      <c r="LF55" s="7"/>
      <c r="LG55" s="7"/>
      <c r="LH55" s="7"/>
      <c r="LI55" s="7"/>
      <c r="LJ55" s="7"/>
      <c r="LK55" s="7"/>
      <c r="LL55" s="7"/>
      <c r="LM55" s="7"/>
      <c r="LN55" s="7"/>
      <c r="LO55" s="7"/>
      <c r="LP55" s="7"/>
      <c r="LQ55" s="7"/>
      <c r="LR55" s="7"/>
      <c r="LS55" s="7"/>
      <c r="LT55" s="7"/>
      <c r="LU55" s="7"/>
      <c r="LV55" s="7"/>
      <c r="LW55" s="7"/>
      <c r="LX55" s="7"/>
      <c r="LY55" s="7"/>
      <c r="LZ55" s="7"/>
      <c r="MA55" s="7"/>
      <c r="MB55" s="7"/>
      <c r="MC55" s="7"/>
      <c r="MD55" s="7"/>
      <c r="ME55" s="7"/>
      <c r="MF55" s="7"/>
      <c r="MG55" s="7"/>
      <c r="MH55" s="7"/>
      <c r="MI55" s="7"/>
      <c r="MJ55" s="7"/>
      <c r="MK55" s="7"/>
      <c r="ML55" s="7"/>
      <c r="MM55" s="7"/>
      <c r="MN55" s="7"/>
      <c r="MO55" s="7"/>
      <c r="MP55" s="7"/>
      <c r="MQ55" s="7"/>
      <c r="MR55" s="7"/>
      <c r="MS55" s="7"/>
      <c r="MT55" s="7"/>
      <c r="MU55" s="7"/>
      <c r="MV55" s="7"/>
      <c r="MW55" s="7"/>
      <c r="MX55" s="7"/>
      <c r="MY55" s="7"/>
      <c r="MZ55" s="7"/>
      <c r="NA55" s="7"/>
      <c r="NB55" s="7"/>
      <c r="NC55" s="7"/>
      <c r="ND55" s="7"/>
      <c r="NE55" s="7"/>
      <c r="NF55" s="7"/>
      <c r="NG55" s="7"/>
      <c r="NH55" s="7"/>
      <c r="NI55" s="7"/>
      <c r="NJ55" s="7"/>
      <c r="NK55" s="7"/>
      <c r="NL55" s="7"/>
      <c r="NM55" s="7"/>
      <c r="NN55" s="7"/>
      <c r="NO55" s="7"/>
      <c r="NP55" s="7"/>
      <c r="NQ55" s="7"/>
      <c r="NR55" s="7"/>
      <c r="NS55" s="7"/>
      <c r="NT55" s="7"/>
      <c r="NU55" s="7"/>
      <c r="NV55" s="7"/>
      <c r="NW55" s="7"/>
      <c r="NX55" s="7"/>
      <c r="NY55" s="7"/>
      <c r="NZ55" s="7"/>
      <c r="OA55" s="7"/>
      <c r="OB55" s="7"/>
      <c r="OC55" s="7"/>
      <c r="OD55" s="7"/>
      <c r="OE55" s="7"/>
      <c r="OF55" s="7"/>
      <c r="OG55" s="7"/>
      <c r="OH55" s="7"/>
      <c r="OI55" s="7"/>
      <c r="OJ55" s="7"/>
      <c r="OK55" s="7"/>
      <c r="OL55" s="7"/>
      <c r="OM55" s="7"/>
      <c r="ON55" s="7"/>
      <c r="OO55" s="7"/>
      <c r="OP55" s="7"/>
      <c r="OQ55" s="7"/>
      <c r="OR55" s="7"/>
      <c r="OS55" s="7"/>
      <c r="OT55" s="7"/>
      <c r="OU55" s="7"/>
      <c r="OV55" s="7"/>
      <c r="OW55" s="7"/>
      <c r="OX55" s="7"/>
      <c r="OY55" s="7"/>
      <c r="OZ55" s="7"/>
      <c r="PA55" s="7"/>
      <c r="PB55" s="7"/>
      <c r="PC55" s="7"/>
      <c r="PD55" s="7"/>
      <c r="PE55" s="7"/>
      <c r="PF55" s="7"/>
      <c r="PG55" s="7"/>
      <c r="PH55" s="7"/>
      <c r="PI55" s="7"/>
      <c r="PJ55" s="7"/>
      <c r="PK55" s="7"/>
      <c r="PL55" s="7"/>
      <c r="PM55" s="7"/>
      <c r="PN55" s="7"/>
      <c r="PO55" s="7"/>
      <c r="PP55" s="7"/>
      <c r="PQ55" s="7"/>
      <c r="PR55" s="7"/>
      <c r="PS55" s="7"/>
      <c r="PT55" s="7"/>
      <c r="PU55" s="7"/>
      <c r="PV55" s="7"/>
      <c r="PW55" s="7"/>
      <c r="PX55" s="7"/>
      <c r="PY55" s="7"/>
      <c r="PZ55" s="7"/>
      <c r="QA55" s="7"/>
      <c r="QB55" s="7"/>
      <c r="QC55" s="7"/>
      <c r="QD55" s="7"/>
      <c r="QE55" s="7"/>
      <c r="QF55" s="7"/>
      <c r="QG55" s="7"/>
      <c r="QH55" s="7"/>
      <c r="QI55" s="7"/>
      <c r="QJ55" s="7"/>
      <c r="QK55" s="7"/>
      <c r="QL55" s="7"/>
      <c r="QM55" s="7"/>
      <c r="QN55" s="7"/>
      <c r="QO55" s="7"/>
    </row>
    <row r="56" spans="2:457" ht="16.95" customHeight="1" x14ac:dyDescent="0.3">
      <c r="B56" s="127" t="s">
        <v>301</v>
      </c>
      <c r="C56" s="128"/>
      <c r="D56" s="128"/>
      <c r="E56" s="128"/>
      <c r="F56" s="128"/>
      <c r="G56" s="100"/>
      <c r="H56" s="111" t="s">
        <v>110</v>
      </c>
      <c r="I56" s="112"/>
      <c r="J56" s="113">
        <v>37.68</v>
      </c>
      <c r="K56" s="114"/>
      <c r="AF56" s="5"/>
      <c r="AG56" s="5"/>
      <c r="AH56" s="5"/>
      <c r="AI56" s="47"/>
      <c r="AJ56" s="48"/>
      <c r="AK56" s="46"/>
      <c r="AL56" s="46"/>
      <c r="AM56" s="5"/>
      <c r="AN56" s="47"/>
      <c r="AO56" s="48"/>
      <c r="AP56" s="5"/>
      <c r="AQ56" s="5"/>
      <c r="AR56" s="5"/>
      <c r="AS56" s="5"/>
      <c r="JY56" s="7"/>
      <c r="JZ56" s="7"/>
      <c r="KA56" s="7"/>
      <c r="KB56" s="7"/>
      <c r="KC56" s="7"/>
      <c r="KD56" s="7"/>
      <c r="KE56" s="7"/>
      <c r="KF56" s="7"/>
      <c r="KG56" s="7"/>
      <c r="KH56" s="7"/>
      <c r="KI56" s="7"/>
      <c r="KJ56" s="7"/>
      <c r="KK56" s="7"/>
      <c r="KL56" s="7"/>
      <c r="KM56" s="7"/>
      <c r="KN56" s="7"/>
      <c r="KO56" s="7"/>
      <c r="KP56" s="7"/>
      <c r="KQ56" s="7"/>
      <c r="KR56" s="7"/>
      <c r="KS56" s="7"/>
      <c r="KT56" s="7"/>
      <c r="KU56" s="7"/>
      <c r="KV56" s="7"/>
      <c r="KW56" s="7"/>
      <c r="KX56" s="7"/>
      <c r="KY56" s="7"/>
      <c r="KZ56" s="7"/>
      <c r="LA56" s="7"/>
      <c r="LB56" s="7"/>
      <c r="LC56" s="7"/>
      <c r="LD56" s="7"/>
      <c r="LE56" s="7"/>
      <c r="LF56" s="7"/>
      <c r="LG56" s="7"/>
      <c r="LH56" s="7"/>
      <c r="LI56" s="7"/>
      <c r="LJ56" s="7"/>
      <c r="LK56" s="7"/>
      <c r="LL56" s="7"/>
      <c r="LM56" s="7"/>
      <c r="LN56" s="7"/>
      <c r="LO56" s="7"/>
      <c r="LP56" s="7"/>
      <c r="LQ56" s="7"/>
      <c r="LR56" s="7"/>
      <c r="LS56" s="7"/>
      <c r="LT56" s="7"/>
      <c r="LU56" s="7"/>
      <c r="LV56" s="7"/>
      <c r="LW56" s="7"/>
      <c r="LX56" s="7"/>
      <c r="LY56" s="7"/>
      <c r="LZ56" s="7"/>
      <c r="MA56" s="7"/>
      <c r="MB56" s="7"/>
      <c r="MC56" s="7"/>
      <c r="MD56" s="7"/>
      <c r="ME56" s="7"/>
      <c r="MF56" s="7"/>
      <c r="MG56" s="7"/>
      <c r="MH56" s="7"/>
      <c r="MI56" s="7"/>
      <c r="MJ56" s="7"/>
      <c r="MK56" s="7"/>
      <c r="ML56" s="7"/>
      <c r="MM56" s="7"/>
      <c r="MN56" s="7"/>
      <c r="MO56" s="7"/>
      <c r="MP56" s="7"/>
      <c r="MQ56" s="7"/>
      <c r="MR56" s="7"/>
      <c r="MS56" s="7"/>
      <c r="MT56" s="7"/>
      <c r="MU56" s="7"/>
      <c r="MV56" s="7"/>
      <c r="MW56" s="7"/>
      <c r="MX56" s="7"/>
      <c r="MY56" s="7"/>
      <c r="MZ56" s="7"/>
      <c r="NA56" s="7"/>
      <c r="NB56" s="7"/>
      <c r="NC56" s="7"/>
      <c r="ND56" s="7"/>
      <c r="NE56" s="7"/>
      <c r="NF56" s="7"/>
      <c r="NG56" s="7"/>
      <c r="NH56" s="7"/>
      <c r="NI56" s="7"/>
      <c r="NJ56" s="7"/>
      <c r="NK56" s="7"/>
      <c r="NL56" s="7"/>
      <c r="NM56" s="7"/>
      <c r="NN56" s="7"/>
      <c r="NO56" s="7"/>
      <c r="NP56" s="7"/>
      <c r="NQ56" s="7"/>
      <c r="NR56" s="7"/>
      <c r="NS56" s="7"/>
      <c r="NT56" s="7"/>
      <c r="NU56" s="7"/>
      <c r="NV56" s="7"/>
      <c r="NW56" s="7"/>
      <c r="NX56" s="7"/>
      <c r="NY56" s="7"/>
      <c r="NZ56" s="7"/>
      <c r="OA56" s="7"/>
      <c r="OB56" s="7"/>
      <c r="OC56" s="7"/>
      <c r="OD56" s="7"/>
      <c r="OE56" s="7"/>
      <c r="OF56" s="7"/>
      <c r="OG56" s="7"/>
      <c r="OH56" s="7"/>
      <c r="OI56" s="7"/>
      <c r="OJ56" s="7"/>
      <c r="OK56" s="7"/>
      <c r="OL56" s="7"/>
      <c r="OM56" s="7"/>
      <c r="ON56" s="7"/>
      <c r="OO56" s="7"/>
      <c r="OP56" s="7"/>
      <c r="OQ56" s="7"/>
      <c r="OR56" s="7"/>
      <c r="OS56" s="7"/>
      <c r="OT56" s="7"/>
      <c r="OU56" s="7"/>
      <c r="OV56" s="7"/>
      <c r="OW56" s="7"/>
      <c r="OX56" s="7"/>
      <c r="OY56" s="7"/>
      <c r="OZ56" s="7"/>
      <c r="PA56" s="7"/>
      <c r="PB56" s="7"/>
      <c r="PC56" s="7"/>
      <c r="PD56" s="7"/>
      <c r="PE56" s="7"/>
      <c r="PF56" s="7"/>
      <c r="PG56" s="7"/>
      <c r="PH56" s="7"/>
      <c r="PI56" s="7"/>
      <c r="PJ56" s="7"/>
      <c r="PK56" s="7"/>
      <c r="PL56" s="7"/>
      <c r="PM56" s="7"/>
      <c r="PN56" s="7"/>
      <c r="PO56" s="7"/>
      <c r="PP56" s="7"/>
      <c r="PQ56" s="7"/>
      <c r="PR56" s="7"/>
      <c r="PS56" s="7"/>
      <c r="PT56" s="7"/>
      <c r="PU56" s="7"/>
      <c r="PV56" s="7"/>
      <c r="PW56" s="7"/>
      <c r="PX56" s="7"/>
      <c r="PY56" s="7"/>
      <c r="PZ56" s="7"/>
      <c r="QA56" s="7"/>
      <c r="QB56" s="7"/>
      <c r="QC56" s="7"/>
      <c r="QD56" s="7"/>
      <c r="QE56" s="7"/>
      <c r="QF56" s="7"/>
      <c r="QG56" s="7"/>
      <c r="QH56" s="7"/>
      <c r="QI56" s="7"/>
      <c r="QJ56" s="7"/>
      <c r="QK56" s="7"/>
      <c r="QL56" s="7"/>
      <c r="QM56" s="7"/>
      <c r="QN56" s="7"/>
      <c r="QO56" s="7"/>
    </row>
    <row r="57" spans="2:457" ht="16.8" customHeight="1" x14ac:dyDescent="0.3">
      <c r="B57" s="117" t="s">
        <v>302</v>
      </c>
      <c r="C57" s="118"/>
      <c r="D57" s="118"/>
      <c r="E57" s="118"/>
      <c r="F57" s="119"/>
      <c r="G57" s="100"/>
      <c r="H57" s="124" t="s">
        <v>13</v>
      </c>
      <c r="I57" s="125"/>
      <c r="J57" s="115">
        <v>37.299999999999997</v>
      </c>
      <c r="K57" s="116"/>
      <c r="AF57" s="5"/>
      <c r="AG57" s="5"/>
      <c r="AH57" s="5"/>
      <c r="AI57" s="47"/>
      <c r="AJ57" s="48"/>
      <c r="AK57" s="46"/>
      <c r="AL57" s="46"/>
      <c r="AM57" s="5"/>
      <c r="AN57" s="47"/>
      <c r="AO57" s="48"/>
      <c r="AP57" s="5"/>
      <c r="AQ57" s="5"/>
      <c r="AR57" s="5"/>
      <c r="AS57" s="5"/>
      <c r="JY57" s="7"/>
      <c r="JZ57" s="7"/>
      <c r="KA57" s="7"/>
      <c r="KB57" s="7"/>
      <c r="KC57" s="7"/>
      <c r="KD57" s="7"/>
      <c r="KE57" s="7"/>
      <c r="KF57" s="7"/>
      <c r="KG57" s="7"/>
      <c r="KH57" s="7"/>
      <c r="KI57" s="7"/>
      <c r="KJ57" s="7"/>
      <c r="KK57" s="7"/>
      <c r="KL57" s="7"/>
      <c r="KM57" s="7"/>
      <c r="KN57" s="7"/>
      <c r="KO57" s="7"/>
      <c r="KP57" s="7"/>
      <c r="KQ57" s="7"/>
      <c r="KR57" s="7"/>
      <c r="KS57" s="7"/>
      <c r="KT57" s="7"/>
      <c r="KU57" s="7"/>
      <c r="KV57" s="7"/>
      <c r="KW57" s="7"/>
      <c r="KX57" s="7"/>
      <c r="KY57" s="7"/>
      <c r="KZ57" s="7"/>
      <c r="LA57" s="7"/>
      <c r="LB57" s="7"/>
      <c r="LC57" s="7"/>
      <c r="LD57" s="7"/>
      <c r="LE57" s="7"/>
      <c r="LF57" s="7"/>
      <c r="LG57" s="7"/>
      <c r="LH57" s="7"/>
      <c r="LI57" s="7"/>
      <c r="LJ57" s="7"/>
      <c r="LK57" s="7"/>
      <c r="LL57" s="7"/>
      <c r="LM57" s="7"/>
      <c r="LN57" s="7"/>
      <c r="LO57" s="7"/>
      <c r="LP57" s="7"/>
      <c r="LQ57" s="7"/>
      <c r="LR57" s="7"/>
      <c r="LS57" s="7"/>
      <c r="LT57" s="7"/>
      <c r="LU57" s="7"/>
      <c r="LV57" s="7"/>
      <c r="LW57" s="7"/>
      <c r="LX57" s="7"/>
      <c r="LY57" s="7"/>
      <c r="LZ57" s="7"/>
      <c r="MA57" s="7"/>
      <c r="MB57" s="7"/>
      <c r="MC57" s="7"/>
      <c r="MD57" s="7"/>
      <c r="ME57" s="7"/>
      <c r="MF57" s="7"/>
      <c r="MG57" s="7"/>
      <c r="MH57" s="7"/>
      <c r="MI57" s="7"/>
      <c r="MJ57" s="7"/>
      <c r="MK57" s="7"/>
      <c r="ML57" s="7"/>
      <c r="MM57" s="7"/>
      <c r="MN57" s="7"/>
      <c r="MO57" s="7"/>
      <c r="MP57" s="7"/>
      <c r="MQ57" s="7"/>
      <c r="MR57" s="7"/>
      <c r="MS57" s="7"/>
      <c r="MT57" s="7"/>
      <c r="MU57" s="7"/>
      <c r="MV57" s="7"/>
      <c r="MW57" s="7"/>
      <c r="MX57" s="7"/>
      <c r="MY57" s="7"/>
      <c r="MZ57" s="7"/>
      <c r="NA57" s="7"/>
      <c r="NB57" s="7"/>
      <c r="NC57" s="7"/>
      <c r="ND57" s="7"/>
      <c r="NE57" s="7"/>
      <c r="NF57" s="7"/>
      <c r="NG57" s="7"/>
      <c r="NH57" s="7"/>
      <c r="NI57" s="7"/>
      <c r="NJ57" s="7"/>
      <c r="NK57" s="7"/>
      <c r="NL57" s="7"/>
      <c r="NM57" s="7"/>
      <c r="NN57" s="7"/>
      <c r="NO57" s="7"/>
      <c r="NP57" s="7"/>
      <c r="NQ57" s="7"/>
      <c r="NR57" s="7"/>
      <c r="NS57" s="7"/>
      <c r="NT57" s="7"/>
      <c r="NU57" s="7"/>
      <c r="NV57" s="7"/>
      <c r="NW57" s="7"/>
      <c r="NX57" s="7"/>
      <c r="NY57" s="7"/>
      <c r="NZ57" s="7"/>
      <c r="OA57" s="7"/>
      <c r="OB57" s="7"/>
      <c r="OC57" s="7"/>
      <c r="OD57" s="7"/>
      <c r="OE57" s="7"/>
      <c r="OF57" s="7"/>
      <c r="OG57" s="7"/>
      <c r="OH57" s="7"/>
      <c r="OI57" s="7"/>
      <c r="OJ57" s="7"/>
      <c r="OK57" s="7"/>
      <c r="OL57" s="7"/>
      <c r="OM57" s="7"/>
      <c r="ON57" s="7"/>
      <c r="OO57" s="7"/>
      <c r="OP57" s="7"/>
      <c r="OQ57" s="7"/>
      <c r="OR57" s="7"/>
      <c r="OS57" s="7"/>
      <c r="OT57" s="7"/>
      <c r="OU57" s="7"/>
      <c r="OV57" s="7"/>
      <c r="OW57" s="7"/>
      <c r="OX57" s="7"/>
      <c r="OY57" s="7"/>
      <c r="OZ57" s="7"/>
      <c r="PA57" s="7"/>
      <c r="PB57" s="7"/>
      <c r="PC57" s="7"/>
      <c r="PD57" s="7"/>
      <c r="PE57" s="7"/>
      <c r="PF57" s="7"/>
      <c r="PG57" s="7"/>
      <c r="PH57" s="7"/>
      <c r="PI57" s="7"/>
      <c r="PJ57" s="7"/>
      <c r="PK57" s="7"/>
      <c r="PL57" s="7"/>
      <c r="PM57" s="7"/>
      <c r="PN57" s="7"/>
      <c r="PO57" s="7"/>
      <c r="PP57" s="7"/>
      <c r="PQ57" s="7"/>
      <c r="PR57" s="7"/>
      <c r="PS57" s="7"/>
      <c r="PT57" s="7"/>
      <c r="PU57" s="7"/>
      <c r="PV57" s="7"/>
      <c r="PW57" s="7"/>
      <c r="PX57" s="7"/>
      <c r="PY57" s="7"/>
      <c r="PZ57" s="7"/>
      <c r="QA57" s="7"/>
      <c r="QB57" s="7"/>
      <c r="QC57" s="7"/>
      <c r="QD57" s="7"/>
      <c r="QE57" s="7"/>
      <c r="QF57" s="7"/>
      <c r="QG57" s="7"/>
      <c r="QH57" s="7"/>
      <c r="QI57" s="7"/>
      <c r="QJ57" s="7"/>
      <c r="QK57" s="7"/>
      <c r="QL57" s="7"/>
      <c r="QM57" s="7"/>
      <c r="QN57" s="7"/>
      <c r="QO57" s="7"/>
    </row>
    <row r="58" spans="2:457" ht="16.95" customHeight="1" x14ac:dyDescent="0.3">
      <c r="B58" s="117" t="s">
        <v>303</v>
      </c>
      <c r="C58" s="118"/>
      <c r="D58" s="118"/>
      <c r="E58" s="118"/>
      <c r="F58" s="119"/>
      <c r="G58" s="100"/>
      <c r="H58" s="124" t="s">
        <v>13</v>
      </c>
      <c r="I58" s="125"/>
      <c r="J58" s="115">
        <v>41</v>
      </c>
      <c r="K58" s="116"/>
      <c r="AF58" s="5"/>
      <c r="AG58" s="5"/>
      <c r="AH58" s="5"/>
      <c r="AI58" s="47"/>
      <c r="AJ58" s="48"/>
      <c r="AK58" s="46"/>
      <c r="AL58" s="46"/>
      <c r="AM58" s="5"/>
      <c r="AN58" s="47"/>
      <c r="AO58" s="48"/>
      <c r="AP58" s="5"/>
      <c r="AQ58" s="5"/>
      <c r="AR58" s="5"/>
      <c r="AS58" s="5"/>
      <c r="JY58" s="7"/>
      <c r="JZ58" s="7"/>
      <c r="KA58" s="7"/>
      <c r="KB58" s="7"/>
      <c r="KC58" s="7"/>
      <c r="KD58" s="7"/>
      <c r="KE58" s="7"/>
      <c r="KF58" s="7"/>
      <c r="KG58" s="7"/>
      <c r="KH58" s="7"/>
      <c r="KI58" s="7"/>
      <c r="KJ58" s="7"/>
      <c r="KK58" s="7"/>
      <c r="KL58" s="7"/>
      <c r="KM58" s="7"/>
      <c r="KN58" s="7"/>
      <c r="KO58" s="7"/>
      <c r="KP58" s="7"/>
      <c r="KQ58" s="7"/>
      <c r="KR58" s="7"/>
      <c r="KS58" s="7"/>
      <c r="KT58" s="7"/>
      <c r="KU58" s="7"/>
      <c r="KV58" s="7"/>
      <c r="KW58" s="7"/>
      <c r="KX58" s="7"/>
      <c r="KY58" s="7"/>
      <c r="KZ58" s="7"/>
      <c r="LA58" s="7"/>
      <c r="LB58" s="7"/>
      <c r="LC58" s="7"/>
      <c r="LD58" s="7"/>
      <c r="LE58" s="7"/>
      <c r="LF58" s="7"/>
      <c r="LG58" s="7"/>
      <c r="LH58" s="7"/>
      <c r="LI58" s="7"/>
      <c r="LJ58" s="7"/>
      <c r="LK58" s="7"/>
      <c r="LL58" s="7"/>
      <c r="LM58" s="7"/>
      <c r="LN58" s="7"/>
      <c r="LO58" s="7"/>
      <c r="LP58" s="7"/>
      <c r="LQ58" s="7"/>
      <c r="LR58" s="7"/>
      <c r="LS58" s="7"/>
      <c r="LT58" s="7"/>
      <c r="LU58" s="7"/>
      <c r="LV58" s="7"/>
      <c r="LW58" s="7"/>
      <c r="LX58" s="7"/>
      <c r="LY58" s="7"/>
      <c r="LZ58" s="7"/>
      <c r="MA58" s="7"/>
      <c r="MB58" s="7"/>
      <c r="MC58" s="7"/>
      <c r="MD58" s="7"/>
      <c r="ME58" s="7"/>
      <c r="MF58" s="7"/>
      <c r="MG58" s="7"/>
      <c r="MH58" s="7"/>
      <c r="MI58" s="7"/>
      <c r="MJ58" s="7"/>
      <c r="MK58" s="7"/>
      <c r="ML58" s="7"/>
      <c r="MM58" s="7"/>
      <c r="MN58" s="7"/>
      <c r="MO58" s="7"/>
      <c r="MP58" s="7"/>
      <c r="MQ58" s="7"/>
      <c r="MR58" s="7"/>
      <c r="MS58" s="7"/>
      <c r="MT58" s="7"/>
      <c r="MU58" s="7"/>
      <c r="MV58" s="7"/>
      <c r="MW58" s="7"/>
      <c r="MX58" s="7"/>
      <c r="MY58" s="7"/>
      <c r="MZ58" s="7"/>
      <c r="NA58" s="7"/>
      <c r="NB58" s="7"/>
      <c r="NC58" s="7"/>
      <c r="ND58" s="7"/>
      <c r="NE58" s="7"/>
      <c r="NF58" s="7"/>
      <c r="NG58" s="7"/>
      <c r="NH58" s="7"/>
      <c r="NI58" s="7"/>
      <c r="NJ58" s="7"/>
      <c r="NK58" s="7"/>
      <c r="NL58" s="7"/>
      <c r="NM58" s="7"/>
      <c r="NN58" s="7"/>
      <c r="NO58" s="7"/>
      <c r="NP58" s="7"/>
      <c r="NQ58" s="7"/>
      <c r="NR58" s="7"/>
      <c r="NS58" s="7"/>
      <c r="NT58" s="7"/>
      <c r="NU58" s="7"/>
      <c r="NV58" s="7"/>
      <c r="NW58" s="7"/>
      <c r="NX58" s="7"/>
      <c r="NY58" s="7"/>
      <c r="NZ58" s="7"/>
      <c r="OA58" s="7"/>
      <c r="OB58" s="7"/>
      <c r="OC58" s="7"/>
      <c r="OD58" s="7"/>
      <c r="OE58" s="7"/>
      <c r="OF58" s="7"/>
      <c r="OG58" s="7"/>
      <c r="OH58" s="7"/>
      <c r="OI58" s="7"/>
      <c r="OJ58" s="7"/>
      <c r="OK58" s="7"/>
      <c r="OL58" s="7"/>
      <c r="OM58" s="7"/>
      <c r="ON58" s="7"/>
      <c r="OO58" s="7"/>
      <c r="OP58" s="7"/>
      <c r="OQ58" s="7"/>
      <c r="OR58" s="7"/>
      <c r="OS58" s="7"/>
      <c r="OT58" s="7"/>
      <c r="OU58" s="7"/>
      <c r="OV58" s="7"/>
      <c r="OW58" s="7"/>
      <c r="OX58" s="7"/>
      <c r="OY58" s="7"/>
      <c r="OZ58" s="7"/>
      <c r="PA58" s="7"/>
      <c r="PB58" s="7"/>
      <c r="PC58" s="7"/>
      <c r="PD58" s="7"/>
      <c r="PE58" s="7"/>
      <c r="PF58" s="7"/>
      <c r="PG58" s="7"/>
      <c r="PH58" s="7"/>
      <c r="PI58" s="7"/>
      <c r="PJ58" s="7"/>
      <c r="PK58" s="7"/>
      <c r="PL58" s="7"/>
      <c r="PM58" s="7"/>
      <c r="PN58" s="7"/>
      <c r="PO58" s="7"/>
      <c r="PP58" s="7"/>
      <c r="PQ58" s="7"/>
      <c r="PR58" s="7"/>
      <c r="PS58" s="7"/>
      <c r="PT58" s="7"/>
      <c r="PU58" s="7"/>
      <c r="PV58" s="7"/>
      <c r="PW58" s="7"/>
      <c r="PX58" s="7"/>
      <c r="PY58" s="7"/>
      <c r="PZ58" s="7"/>
      <c r="QA58" s="7"/>
      <c r="QB58" s="7"/>
      <c r="QC58" s="7"/>
      <c r="QD58" s="7"/>
      <c r="QE58" s="7"/>
      <c r="QF58" s="7"/>
      <c r="QG58" s="7"/>
      <c r="QH58" s="7"/>
      <c r="QI58" s="7"/>
      <c r="QJ58" s="7"/>
      <c r="QK58" s="7"/>
      <c r="QL58" s="7"/>
      <c r="QM58" s="7"/>
      <c r="QN58" s="7"/>
      <c r="QO58" s="7"/>
    </row>
    <row r="59" spans="2:457" ht="16.95" customHeight="1" x14ac:dyDescent="0.3">
      <c r="B59" s="108" t="s">
        <v>305</v>
      </c>
      <c r="C59" s="109"/>
      <c r="D59" s="109"/>
      <c r="E59" s="109"/>
      <c r="F59" s="110"/>
      <c r="G59" s="100"/>
      <c r="H59" s="120" t="s">
        <v>129</v>
      </c>
      <c r="I59" s="121"/>
      <c r="J59" s="113">
        <v>1</v>
      </c>
      <c r="K59" s="114"/>
      <c r="AF59" s="5"/>
      <c r="AG59" s="5"/>
      <c r="AH59" s="5"/>
      <c r="AI59" s="47"/>
      <c r="AJ59" s="48"/>
      <c r="AK59" s="46"/>
      <c r="AL59" s="46"/>
      <c r="AM59" s="5"/>
      <c r="AN59" s="47"/>
      <c r="AO59" s="48"/>
      <c r="AP59" s="5"/>
      <c r="AQ59" s="5"/>
      <c r="AR59" s="5"/>
      <c r="AS59" s="5"/>
      <c r="JY59" s="7"/>
      <c r="JZ59" s="7"/>
      <c r="KA59" s="7"/>
      <c r="KB59" s="7"/>
      <c r="KC59" s="7"/>
      <c r="KD59" s="7"/>
      <c r="KE59" s="7"/>
      <c r="KF59" s="7"/>
      <c r="KG59" s="7"/>
      <c r="KH59" s="7"/>
      <c r="KI59" s="7"/>
      <c r="KJ59" s="7"/>
      <c r="KK59" s="7"/>
      <c r="KL59" s="7"/>
      <c r="KM59" s="7"/>
      <c r="KN59" s="7"/>
      <c r="KO59" s="7"/>
      <c r="KP59" s="7"/>
      <c r="KQ59" s="7"/>
      <c r="KR59" s="7"/>
      <c r="KS59" s="7"/>
      <c r="KT59" s="7"/>
      <c r="KU59" s="7"/>
      <c r="KV59" s="7"/>
      <c r="KW59" s="7"/>
      <c r="KX59" s="7"/>
      <c r="KY59" s="7"/>
      <c r="KZ59" s="7"/>
      <c r="LA59" s="7"/>
      <c r="LB59" s="7"/>
      <c r="LC59" s="7"/>
      <c r="LD59" s="7"/>
      <c r="LE59" s="7"/>
      <c r="LF59" s="7"/>
      <c r="LG59" s="7"/>
      <c r="LH59" s="7"/>
      <c r="LI59" s="7"/>
      <c r="LJ59" s="7"/>
      <c r="LK59" s="7"/>
      <c r="LL59" s="7"/>
      <c r="LM59" s="7"/>
      <c r="LN59" s="7"/>
      <c r="LO59" s="7"/>
      <c r="LP59" s="7"/>
      <c r="LQ59" s="7"/>
      <c r="LR59" s="7"/>
      <c r="LS59" s="7"/>
      <c r="LT59" s="7"/>
      <c r="LU59" s="7"/>
      <c r="LV59" s="7"/>
      <c r="LW59" s="7"/>
      <c r="LX59" s="7"/>
      <c r="LY59" s="7"/>
      <c r="LZ59" s="7"/>
      <c r="MA59" s="7"/>
      <c r="MB59" s="7"/>
      <c r="MC59" s="7"/>
      <c r="MD59" s="7"/>
      <c r="ME59" s="7"/>
      <c r="MF59" s="7"/>
      <c r="MG59" s="7"/>
      <c r="MH59" s="7"/>
      <c r="MI59" s="7"/>
      <c r="MJ59" s="7"/>
      <c r="MK59" s="7"/>
      <c r="ML59" s="7"/>
      <c r="MM59" s="7"/>
      <c r="MN59" s="7"/>
      <c r="MO59" s="7"/>
      <c r="MP59" s="7"/>
      <c r="MQ59" s="7"/>
      <c r="MR59" s="7"/>
      <c r="MS59" s="7"/>
      <c r="MT59" s="7"/>
      <c r="MU59" s="7"/>
      <c r="MV59" s="7"/>
      <c r="MW59" s="7"/>
      <c r="MX59" s="7"/>
      <c r="MY59" s="7"/>
      <c r="MZ59" s="7"/>
      <c r="NA59" s="7"/>
      <c r="NB59" s="7"/>
      <c r="NC59" s="7"/>
      <c r="ND59" s="7"/>
      <c r="NE59" s="7"/>
      <c r="NF59" s="7"/>
      <c r="NG59" s="7"/>
      <c r="NH59" s="7"/>
      <c r="NI59" s="7"/>
      <c r="NJ59" s="7"/>
      <c r="NK59" s="7"/>
      <c r="NL59" s="7"/>
      <c r="NM59" s="7"/>
      <c r="NN59" s="7"/>
      <c r="NO59" s="7"/>
      <c r="NP59" s="7"/>
      <c r="NQ59" s="7"/>
      <c r="NR59" s="7"/>
      <c r="NS59" s="7"/>
      <c r="NT59" s="7"/>
      <c r="NU59" s="7"/>
      <c r="NV59" s="7"/>
      <c r="NW59" s="7"/>
      <c r="NX59" s="7"/>
      <c r="NY59" s="7"/>
      <c r="NZ59" s="7"/>
      <c r="OA59" s="7"/>
      <c r="OB59" s="7"/>
      <c r="OC59" s="7"/>
      <c r="OD59" s="7"/>
      <c r="OE59" s="7"/>
      <c r="OF59" s="7"/>
      <c r="OG59" s="7"/>
      <c r="OH59" s="7"/>
      <c r="OI59" s="7"/>
      <c r="OJ59" s="7"/>
      <c r="OK59" s="7"/>
      <c r="OL59" s="7"/>
      <c r="OM59" s="7"/>
      <c r="ON59" s="7"/>
      <c r="OO59" s="7"/>
      <c r="OP59" s="7"/>
      <c r="OQ59" s="7"/>
      <c r="OR59" s="7"/>
      <c r="OS59" s="7"/>
      <c r="OT59" s="7"/>
      <c r="OU59" s="7"/>
      <c r="OV59" s="7"/>
      <c r="OW59" s="7"/>
      <c r="OX59" s="7"/>
      <c r="OY59" s="7"/>
      <c r="OZ59" s="7"/>
      <c r="PA59" s="7"/>
      <c r="PB59" s="7"/>
      <c r="PC59" s="7"/>
      <c r="PD59" s="7"/>
      <c r="PE59" s="7"/>
      <c r="PF59" s="7"/>
      <c r="PG59" s="7"/>
      <c r="PH59" s="7"/>
      <c r="PI59" s="7"/>
      <c r="PJ59" s="7"/>
      <c r="PK59" s="7"/>
      <c r="PL59" s="7"/>
      <c r="PM59" s="7"/>
      <c r="PN59" s="7"/>
      <c r="PO59" s="7"/>
      <c r="PP59" s="7"/>
      <c r="PQ59" s="7"/>
      <c r="PR59" s="7"/>
      <c r="PS59" s="7"/>
      <c r="PT59" s="7"/>
      <c r="PU59" s="7"/>
      <c r="PV59" s="7"/>
      <c r="PW59" s="7"/>
      <c r="PX59" s="7"/>
      <c r="PY59" s="7"/>
      <c r="PZ59" s="7"/>
      <c r="QA59" s="7"/>
      <c r="QB59" s="7"/>
      <c r="QC59" s="7"/>
      <c r="QD59" s="7"/>
      <c r="QE59" s="7"/>
      <c r="QF59" s="7"/>
      <c r="QG59" s="7"/>
      <c r="QH59" s="7"/>
      <c r="QI59" s="7"/>
      <c r="QJ59" s="7"/>
      <c r="QK59" s="7"/>
      <c r="QL59" s="7"/>
      <c r="QM59" s="7"/>
      <c r="QN59" s="7"/>
      <c r="QO59" s="7"/>
    </row>
    <row r="60" spans="2:457" ht="16.95" customHeight="1" x14ac:dyDescent="0.3">
      <c r="B60" s="117" t="s">
        <v>306</v>
      </c>
      <c r="C60" s="118"/>
      <c r="D60" s="118"/>
      <c r="E60" s="118"/>
      <c r="F60" s="119"/>
      <c r="G60" s="100"/>
      <c r="H60" s="120" t="s">
        <v>129</v>
      </c>
      <c r="I60" s="121"/>
      <c r="J60" s="115">
        <v>1</v>
      </c>
      <c r="K60" s="116"/>
      <c r="AF60" s="5"/>
      <c r="AG60" s="5"/>
      <c r="AH60" s="5"/>
      <c r="AI60" s="47"/>
      <c r="AJ60" s="48"/>
      <c r="AK60" s="46"/>
      <c r="AL60" s="46"/>
      <c r="AM60" s="5"/>
      <c r="AN60" s="47"/>
      <c r="AO60" s="48"/>
      <c r="AP60" s="5"/>
      <c r="AQ60" s="5"/>
      <c r="AR60" s="5"/>
      <c r="AS60" s="5"/>
      <c r="JY60" s="7"/>
      <c r="JZ60" s="7"/>
      <c r="KA60" s="7"/>
      <c r="KB60" s="7"/>
      <c r="KC60" s="7"/>
      <c r="KD60" s="7"/>
      <c r="KE60" s="7"/>
      <c r="KF60" s="7"/>
      <c r="KG60" s="7"/>
      <c r="KH60" s="7"/>
      <c r="KI60" s="7"/>
      <c r="KJ60" s="7"/>
      <c r="KK60" s="7"/>
      <c r="KL60" s="7"/>
      <c r="KM60" s="7"/>
      <c r="KN60" s="7"/>
      <c r="KO60" s="7"/>
      <c r="KP60" s="7"/>
      <c r="KQ60" s="7"/>
      <c r="KR60" s="7"/>
      <c r="KS60" s="7"/>
      <c r="KT60" s="7"/>
      <c r="KU60" s="7"/>
      <c r="KV60" s="7"/>
      <c r="KW60" s="7"/>
      <c r="KX60" s="7"/>
      <c r="KY60" s="7"/>
      <c r="KZ60" s="7"/>
      <c r="LA60" s="7"/>
      <c r="LB60" s="7"/>
      <c r="LC60" s="7"/>
      <c r="LD60" s="7"/>
      <c r="LE60" s="7"/>
      <c r="LF60" s="7"/>
      <c r="LG60" s="7"/>
      <c r="LH60" s="7"/>
      <c r="LI60" s="7"/>
      <c r="LJ60" s="7"/>
      <c r="LK60" s="7"/>
      <c r="LL60" s="7"/>
      <c r="LM60" s="7"/>
      <c r="LN60" s="7"/>
      <c r="LO60" s="7"/>
      <c r="LP60" s="7"/>
      <c r="LQ60" s="7"/>
      <c r="LR60" s="7"/>
      <c r="LS60" s="7"/>
      <c r="LT60" s="7"/>
      <c r="LU60" s="7"/>
      <c r="LV60" s="7"/>
      <c r="LW60" s="7"/>
      <c r="LX60" s="7"/>
      <c r="LY60" s="7"/>
      <c r="LZ60" s="7"/>
      <c r="MA60" s="7"/>
      <c r="MB60" s="7"/>
      <c r="MC60" s="7"/>
      <c r="MD60" s="7"/>
      <c r="ME60" s="7"/>
      <c r="MF60" s="7"/>
      <c r="MG60" s="7"/>
      <c r="MH60" s="7"/>
      <c r="MI60" s="7"/>
      <c r="MJ60" s="7"/>
      <c r="MK60" s="7"/>
      <c r="ML60" s="7"/>
      <c r="MM60" s="7"/>
      <c r="MN60" s="7"/>
      <c r="MO60" s="7"/>
      <c r="MP60" s="7"/>
      <c r="MQ60" s="7"/>
      <c r="MR60" s="7"/>
      <c r="MS60" s="7"/>
      <c r="MT60" s="7"/>
      <c r="MU60" s="7"/>
      <c r="MV60" s="7"/>
      <c r="MW60" s="7"/>
      <c r="MX60" s="7"/>
      <c r="MY60" s="7"/>
      <c r="MZ60" s="7"/>
      <c r="NA60" s="7"/>
      <c r="NB60" s="7"/>
      <c r="NC60" s="7"/>
      <c r="ND60" s="7"/>
      <c r="NE60" s="7"/>
      <c r="NF60" s="7"/>
      <c r="NG60" s="7"/>
      <c r="NH60" s="7"/>
      <c r="NI60" s="7"/>
      <c r="NJ60" s="7"/>
      <c r="NK60" s="7"/>
      <c r="NL60" s="7"/>
      <c r="NM60" s="7"/>
      <c r="NN60" s="7"/>
      <c r="NO60" s="7"/>
      <c r="NP60" s="7"/>
      <c r="NQ60" s="7"/>
      <c r="NR60" s="7"/>
      <c r="NS60" s="7"/>
      <c r="NT60" s="7"/>
      <c r="NU60" s="7"/>
      <c r="NV60" s="7"/>
      <c r="NW60" s="7"/>
      <c r="NX60" s="7"/>
      <c r="NY60" s="7"/>
      <c r="NZ60" s="7"/>
      <c r="OA60" s="7"/>
      <c r="OB60" s="7"/>
      <c r="OC60" s="7"/>
      <c r="OD60" s="7"/>
      <c r="OE60" s="7"/>
      <c r="OF60" s="7"/>
      <c r="OG60" s="7"/>
      <c r="OH60" s="7"/>
      <c r="OI60" s="7"/>
      <c r="OJ60" s="7"/>
      <c r="OK60" s="7"/>
      <c r="OL60" s="7"/>
      <c r="OM60" s="7"/>
      <c r="ON60" s="7"/>
      <c r="OO60" s="7"/>
      <c r="OP60" s="7"/>
      <c r="OQ60" s="7"/>
      <c r="OR60" s="7"/>
      <c r="OS60" s="7"/>
      <c r="OT60" s="7"/>
      <c r="OU60" s="7"/>
      <c r="OV60" s="7"/>
      <c r="OW60" s="7"/>
      <c r="OX60" s="7"/>
      <c r="OY60" s="7"/>
      <c r="OZ60" s="7"/>
      <c r="PA60" s="7"/>
      <c r="PB60" s="7"/>
      <c r="PC60" s="7"/>
      <c r="PD60" s="7"/>
      <c r="PE60" s="7"/>
      <c r="PF60" s="7"/>
      <c r="PG60" s="7"/>
      <c r="PH60" s="7"/>
      <c r="PI60" s="7"/>
      <c r="PJ60" s="7"/>
      <c r="PK60" s="7"/>
      <c r="PL60" s="7"/>
      <c r="PM60" s="7"/>
      <c r="PN60" s="7"/>
      <c r="PO60" s="7"/>
      <c r="PP60" s="7"/>
      <c r="PQ60" s="7"/>
      <c r="PR60" s="7"/>
      <c r="PS60" s="7"/>
      <c r="PT60" s="7"/>
      <c r="PU60" s="7"/>
      <c r="PV60" s="7"/>
      <c r="PW60" s="7"/>
      <c r="PX60" s="7"/>
      <c r="PY60" s="7"/>
      <c r="PZ60" s="7"/>
      <c r="QA60" s="7"/>
      <c r="QB60" s="7"/>
      <c r="QC60" s="7"/>
      <c r="QD60" s="7"/>
      <c r="QE60" s="7"/>
      <c r="QF60" s="7"/>
      <c r="QG60" s="7"/>
      <c r="QH60" s="7"/>
      <c r="QI60" s="7"/>
      <c r="QJ60" s="7"/>
      <c r="QK60" s="7"/>
      <c r="QL60" s="7"/>
      <c r="QM60" s="7"/>
      <c r="QN60" s="7"/>
      <c r="QO60" s="7"/>
    </row>
    <row r="61" spans="2:457" ht="16.95" customHeight="1" x14ac:dyDescent="0.3">
      <c r="B61" s="117" t="s">
        <v>307</v>
      </c>
      <c r="C61" s="118"/>
      <c r="D61" s="118"/>
      <c r="E61" s="118"/>
      <c r="F61" s="119"/>
      <c r="G61" s="100"/>
      <c r="H61" s="120" t="s">
        <v>129</v>
      </c>
      <c r="I61" s="121"/>
      <c r="J61" s="115">
        <v>1</v>
      </c>
      <c r="K61" s="116"/>
      <c r="AF61" s="5"/>
      <c r="AG61" s="5"/>
      <c r="AH61" s="5"/>
      <c r="AI61" s="47"/>
      <c r="AJ61" s="48"/>
      <c r="AK61" s="46"/>
      <c r="AL61" s="46"/>
      <c r="AM61" s="5"/>
      <c r="AN61" s="47"/>
      <c r="AO61" s="48"/>
      <c r="AP61" s="5"/>
      <c r="AQ61" s="5"/>
      <c r="AR61" s="5"/>
      <c r="AS61" s="5"/>
      <c r="JY61" s="7"/>
      <c r="JZ61" s="7"/>
      <c r="KA61" s="7"/>
      <c r="KB61" s="7"/>
      <c r="KC61" s="7"/>
      <c r="KD61" s="7"/>
      <c r="KE61" s="7"/>
      <c r="KF61" s="7"/>
      <c r="KG61" s="7"/>
      <c r="KH61" s="7"/>
      <c r="KI61" s="7"/>
      <c r="KJ61" s="7"/>
      <c r="KK61" s="7"/>
      <c r="KL61" s="7"/>
      <c r="KM61" s="7"/>
      <c r="KN61" s="7"/>
      <c r="KO61" s="7"/>
      <c r="KP61" s="7"/>
      <c r="KQ61" s="7"/>
      <c r="KR61" s="7"/>
      <c r="KS61" s="7"/>
      <c r="KT61" s="7"/>
      <c r="KU61" s="7"/>
      <c r="KV61" s="7"/>
      <c r="KW61" s="7"/>
      <c r="KX61" s="7"/>
      <c r="KY61" s="7"/>
      <c r="KZ61" s="7"/>
      <c r="LA61" s="7"/>
      <c r="LB61" s="7"/>
      <c r="LC61" s="7"/>
      <c r="LD61" s="7"/>
      <c r="LE61" s="7"/>
      <c r="LF61" s="7"/>
      <c r="LG61" s="7"/>
      <c r="LH61" s="7"/>
      <c r="LI61" s="7"/>
      <c r="LJ61" s="7"/>
      <c r="LK61" s="7"/>
      <c r="LL61" s="7"/>
      <c r="LM61" s="7"/>
      <c r="LN61" s="7"/>
      <c r="LO61" s="7"/>
      <c r="LP61" s="7"/>
      <c r="LQ61" s="7"/>
      <c r="LR61" s="7"/>
      <c r="LS61" s="7"/>
      <c r="LT61" s="7"/>
      <c r="LU61" s="7"/>
      <c r="LV61" s="7"/>
      <c r="LW61" s="7"/>
      <c r="LX61" s="7"/>
      <c r="LY61" s="7"/>
      <c r="LZ61" s="7"/>
      <c r="MA61" s="7"/>
      <c r="MB61" s="7"/>
      <c r="MC61" s="7"/>
      <c r="MD61" s="7"/>
      <c r="ME61" s="7"/>
      <c r="MF61" s="7"/>
      <c r="MG61" s="7"/>
      <c r="MH61" s="7"/>
      <c r="MI61" s="7"/>
      <c r="MJ61" s="7"/>
      <c r="MK61" s="7"/>
      <c r="ML61" s="7"/>
      <c r="MM61" s="7"/>
      <c r="MN61" s="7"/>
      <c r="MO61" s="7"/>
      <c r="MP61" s="7"/>
      <c r="MQ61" s="7"/>
      <c r="MR61" s="7"/>
      <c r="MS61" s="7"/>
      <c r="MT61" s="7"/>
      <c r="MU61" s="7"/>
      <c r="MV61" s="7"/>
      <c r="MW61" s="7"/>
      <c r="MX61" s="7"/>
      <c r="MY61" s="7"/>
      <c r="MZ61" s="7"/>
      <c r="NA61" s="7"/>
      <c r="NB61" s="7"/>
      <c r="NC61" s="7"/>
      <c r="ND61" s="7"/>
      <c r="NE61" s="7"/>
      <c r="NF61" s="7"/>
      <c r="NG61" s="7"/>
      <c r="NH61" s="7"/>
      <c r="NI61" s="7"/>
      <c r="NJ61" s="7"/>
      <c r="NK61" s="7"/>
      <c r="NL61" s="7"/>
      <c r="NM61" s="7"/>
      <c r="NN61" s="7"/>
      <c r="NO61" s="7"/>
      <c r="NP61" s="7"/>
      <c r="NQ61" s="7"/>
      <c r="NR61" s="7"/>
      <c r="NS61" s="7"/>
      <c r="NT61" s="7"/>
      <c r="NU61" s="7"/>
      <c r="NV61" s="7"/>
      <c r="NW61" s="7"/>
      <c r="NX61" s="7"/>
      <c r="NY61" s="7"/>
      <c r="NZ61" s="7"/>
      <c r="OA61" s="7"/>
      <c r="OB61" s="7"/>
      <c r="OC61" s="7"/>
      <c r="OD61" s="7"/>
      <c r="OE61" s="7"/>
      <c r="OF61" s="7"/>
      <c r="OG61" s="7"/>
      <c r="OH61" s="7"/>
      <c r="OI61" s="7"/>
      <c r="OJ61" s="7"/>
      <c r="OK61" s="7"/>
      <c r="OL61" s="7"/>
      <c r="OM61" s="7"/>
      <c r="ON61" s="7"/>
      <c r="OO61" s="7"/>
      <c r="OP61" s="7"/>
      <c r="OQ61" s="7"/>
      <c r="OR61" s="7"/>
      <c r="OS61" s="7"/>
      <c r="OT61" s="7"/>
      <c r="OU61" s="7"/>
      <c r="OV61" s="7"/>
      <c r="OW61" s="7"/>
      <c r="OX61" s="7"/>
      <c r="OY61" s="7"/>
      <c r="OZ61" s="7"/>
      <c r="PA61" s="7"/>
      <c r="PB61" s="7"/>
      <c r="PC61" s="7"/>
      <c r="PD61" s="7"/>
      <c r="PE61" s="7"/>
      <c r="PF61" s="7"/>
      <c r="PG61" s="7"/>
      <c r="PH61" s="7"/>
      <c r="PI61" s="7"/>
      <c r="PJ61" s="7"/>
      <c r="PK61" s="7"/>
      <c r="PL61" s="7"/>
      <c r="PM61" s="7"/>
      <c r="PN61" s="7"/>
      <c r="PO61" s="7"/>
      <c r="PP61" s="7"/>
      <c r="PQ61" s="7"/>
      <c r="PR61" s="7"/>
      <c r="PS61" s="7"/>
      <c r="PT61" s="7"/>
      <c r="PU61" s="7"/>
      <c r="PV61" s="7"/>
      <c r="PW61" s="7"/>
      <c r="PX61" s="7"/>
      <c r="PY61" s="7"/>
      <c r="PZ61" s="7"/>
      <c r="QA61" s="7"/>
      <c r="QB61" s="7"/>
      <c r="QC61" s="7"/>
      <c r="QD61" s="7"/>
      <c r="QE61" s="7"/>
      <c r="QF61" s="7"/>
      <c r="QG61" s="7"/>
      <c r="QH61" s="7"/>
      <c r="QI61" s="7"/>
      <c r="QJ61" s="7"/>
      <c r="QK61" s="7"/>
      <c r="QL61" s="7"/>
      <c r="QM61" s="7"/>
      <c r="QN61" s="7"/>
      <c r="QO61" s="7"/>
    </row>
    <row r="62" spans="2:457" ht="16.95" customHeight="1" x14ac:dyDescent="0.3">
      <c r="B62" s="122" t="s">
        <v>300</v>
      </c>
      <c r="C62" s="123"/>
      <c r="D62" s="123"/>
      <c r="E62" s="123"/>
      <c r="F62" s="123"/>
      <c r="G62" s="100"/>
      <c r="H62" s="120" t="s">
        <v>129</v>
      </c>
      <c r="I62" s="121"/>
      <c r="J62" s="113">
        <v>3.7</v>
      </c>
      <c r="K62" s="114"/>
      <c r="AF62" s="5"/>
      <c r="AG62" s="5"/>
      <c r="AH62" s="5"/>
      <c r="AI62" s="47"/>
      <c r="AJ62" s="48"/>
      <c r="AK62" s="46"/>
      <c r="AL62" s="46"/>
      <c r="AM62" s="5"/>
      <c r="AN62" s="47"/>
      <c r="AO62" s="48"/>
      <c r="AP62" s="5"/>
      <c r="AQ62" s="5"/>
      <c r="AR62" s="5"/>
      <c r="AS62" s="5"/>
      <c r="JY62" s="7"/>
      <c r="JZ62" s="7"/>
      <c r="KA62" s="7"/>
      <c r="KB62" s="7"/>
      <c r="KC62" s="7"/>
      <c r="KD62" s="7"/>
      <c r="KE62" s="7"/>
      <c r="KF62" s="7"/>
      <c r="KG62" s="7"/>
      <c r="KH62" s="7"/>
      <c r="KI62" s="7"/>
      <c r="KJ62" s="7"/>
      <c r="KK62" s="7"/>
      <c r="KL62" s="7"/>
      <c r="KM62" s="7"/>
      <c r="KN62" s="7"/>
      <c r="KO62" s="7"/>
      <c r="KP62" s="7"/>
      <c r="KQ62" s="7"/>
      <c r="KR62" s="7"/>
      <c r="KS62" s="7"/>
      <c r="KT62" s="7"/>
      <c r="KU62" s="7"/>
      <c r="KV62" s="7"/>
      <c r="KW62" s="7"/>
      <c r="KX62" s="7"/>
      <c r="KY62" s="7"/>
      <c r="KZ62" s="7"/>
      <c r="LA62" s="7"/>
      <c r="LB62" s="7"/>
      <c r="LC62" s="7"/>
      <c r="LD62" s="7"/>
      <c r="LE62" s="7"/>
      <c r="LF62" s="7"/>
      <c r="LG62" s="7"/>
      <c r="LH62" s="7"/>
      <c r="LI62" s="7"/>
      <c r="LJ62" s="7"/>
      <c r="LK62" s="7"/>
      <c r="LL62" s="7"/>
      <c r="LM62" s="7"/>
      <c r="LN62" s="7"/>
      <c r="LO62" s="7"/>
      <c r="LP62" s="7"/>
      <c r="LQ62" s="7"/>
      <c r="LR62" s="7"/>
      <c r="LS62" s="7"/>
      <c r="LT62" s="7"/>
      <c r="LU62" s="7"/>
      <c r="LV62" s="7"/>
      <c r="LW62" s="7"/>
      <c r="LX62" s="7"/>
      <c r="LY62" s="7"/>
      <c r="LZ62" s="7"/>
      <c r="MA62" s="7"/>
      <c r="MB62" s="7"/>
      <c r="MC62" s="7"/>
      <c r="MD62" s="7"/>
      <c r="ME62" s="7"/>
      <c r="MF62" s="7"/>
      <c r="MG62" s="7"/>
      <c r="MH62" s="7"/>
      <c r="MI62" s="7"/>
      <c r="MJ62" s="7"/>
      <c r="MK62" s="7"/>
      <c r="ML62" s="7"/>
      <c r="MM62" s="7"/>
      <c r="MN62" s="7"/>
      <c r="MO62" s="7"/>
      <c r="MP62" s="7"/>
      <c r="MQ62" s="7"/>
      <c r="MR62" s="7"/>
      <c r="MS62" s="7"/>
      <c r="MT62" s="7"/>
      <c r="MU62" s="7"/>
      <c r="MV62" s="7"/>
      <c r="MW62" s="7"/>
      <c r="MX62" s="7"/>
      <c r="MY62" s="7"/>
      <c r="MZ62" s="7"/>
      <c r="NA62" s="7"/>
      <c r="NB62" s="7"/>
      <c r="NC62" s="7"/>
      <c r="ND62" s="7"/>
      <c r="NE62" s="7"/>
      <c r="NF62" s="7"/>
      <c r="NG62" s="7"/>
      <c r="NH62" s="7"/>
      <c r="NI62" s="7"/>
      <c r="NJ62" s="7"/>
      <c r="NK62" s="7"/>
      <c r="NL62" s="7"/>
      <c r="NM62" s="7"/>
      <c r="NN62" s="7"/>
      <c r="NO62" s="7"/>
      <c r="NP62" s="7"/>
      <c r="NQ62" s="7"/>
      <c r="NR62" s="7"/>
      <c r="NS62" s="7"/>
      <c r="NT62" s="7"/>
      <c r="NU62" s="7"/>
      <c r="NV62" s="7"/>
      <c r="NW62" s="7"/>
      <c r="NX62" s="7"/>
      <c r="NY62" s="7"/>
      <c r="NZ62" s="7"/>
      <c r="OA62" s="7"/>
      <c r="OB62" s="7"/>
      <c r="OC62" s="7"/>
      <c r="OD62" s="7"/>
      <c r="OE62" s="7"/>
      <c r="OF62" s="7"/>
      <c r="OG62" s="7"/>
      <c r="OH62" s="7"/>
      <c r="OI62" s="7"/>
      <c r="OJ62" s="7"/>
      <c r="OK62" s="7"/>
      <c r="OL62" s="7"/>
      <c r="OM62" s="7"/>
      <c r="ON62" s="7"/>
      <c r="OO62" s="7"/>
      <c r="OP62" s="7"/>
      <c r="OQ62" s="7"/>
      <c r="OR62" s="7"/>
      <c r="OS62" s="7"/>
      <c r="OT62" s="7"/>
      <c r="OU62" s="7"/>
      <c r="OV62" s="7"/>
      <c r="OW62" s="7"/>
      <c r="OX62" s="7"/>
      <c r="OY62" s="7"/>
      <c r="OZ62" s="7"/>
      <c r="PA62" s="7"/>
      <c r="PB62" s="7"/>
      <c r="PC62" s="7"/>
      <c r="PD62" s="7"/>
      <c r="PE62" s="7"/>
      <c r="PF62" s="7"/>
      <c r="PG62" s="7"/>
      <c r="PH62" s="7"/>
      <c r="PI62" s="7"/>
      <c r="PJ62" s="7"/>
      <c r="PK62" s="7"/>
      <c r="PL62" s="7"/>
      <c r="PM62" s="7"/>
      <c r="PN62" s="7"/>
      <c r="PO62" s="7"/>
      <c r="PP62" s="7"/>
      <c r="PQ62" s="7"/>
      <c r="PR62" s="7"/>
      <c r="PS62" s="7"/>
      <c r="PT62" s="7"/>
      <c r="PU62" s="7"/>
      <c r="PV62" s="7"/>
      <c r="PW62" s="7"/>
      <c r="PX62" s="7"/>
      <c r="PY62" s="7"/>
      <c r="PZ62" s="7"/>
      <c r="QA62" s="7"/>
      <c r="QB62" s="7"/>
      <c r="QC62" s="7"/>
      <c r="QD62" s="7"/>
      <c r="QE62" s="7"/>
      <c r="QF62" s="7"/>
      <c r="QG62" s="7"/>
      <c r="QH62" s="7"/>
      <c r="QI62" s="7"/>
      <c r="QJ62" s="7"/>
      <c r="QK62" s="7"/>
      <c r="QL62" s="7"/>
      <c r="QM62" s="7"/>
      <c r="QN62" s="7"/>
      <c r="QO62" s="7"/>
    </row>
    <row r="63" spans="2:457" ht="16.95" customHeight="1" x14ac:dyDescent="0.3">
      <c r="B63" s="108" t="s">
        <v>312</v>
      </c>
      <c r="C63" s="109"/>
      <c r="D63" s="109"/>
      <c r="E63" s="109"/>
      <c r="F63" s="110"/>
      <c r="G63" s="100"/>
      <c r="H63" s="111" t="s">
        <v>12</v>
      </c>
      <c r="I63" s="112"/>
      <c r="J63" s="113">
        <v>0</v>
      </c>
      <c r="K63" s="114"/>
      <c r="AF63" s="5"/>
      <c r="AG63" s="5"/>
      <c r="AH63" s="5"/>
      <c r="AI63" s="47"/>
      <c r="AJ63" s="48"/>
      <c r="AK63" s="46"/>
      <c r="AL63" s="46"/>
      <c r="AM63" s="5"/>
      <c r="AN63" s="47"/>
      <c r="AO63" s="48"/>
      <c r="AP63" s="5"/>
      <c r="AQ63" s="5"/>
      <c r="AR63" s="5"/>
      <c r="AS63" s="5"/>
      <c r="JY63" s="7"/>
      <c r="JZ63" s="7"/>
      <c r="KA63" s="7"/>
      <c r="KB63" s="7"/>
      <c r="KC63" s="7"/>
      <c r="KD63" s="7"/>
      <c r="KE63" s="7"/>
      <c r="KF63" s="7"/>
      <c r="KG63" s="7"/>
      <c r="KH63" s="7"/>
      <c r="KI63" s="7"/>
      <c r="KJ63" s="7"/>
      <c r="KK63" s="7"/>
      <c r="KL63" s="7"/>
      <c r="KM63" s="7"/>
      <c r="KN63" s="7"/>
      <c r="KO63" s="7"/>
      <c r="KP63" s="7"/>
      <c r="KQ63" s="7"/>
      <c r="KR63" s="7"/>
      <c r="KS63" s="7"/>
      <c r="KT63" s="7"/>
      <c r="KU63" s="7"/>
      <c r="KV63" s="7"/>
      <c r="KW63" s="7"/>
      <c r="KX63" s="7"/>
      <c r="KY63" s="7"/>
      <c r="KZ63" s="7"/>
      <c r="LA63" s="7"/>
      <c r="LB63" s="7"/>
      <c r="LC63" s="7"/>
      <c r="LD63" s="7"/>
      <c r="LE63" s="7"/>
      <c r="LF63" s="7"/>
      <c r="LG63" s="7"/>
      <c r="LH63" s="7"/>
      <c r="LI63" s="7"/>
      <c r="LJ63" s="7"/>
      <c r="LK63" s="7"/>
      <c r="LL63" s="7"/>
      <c r="LM63" s="7"/>
      <c r="LN63" s="7"/>
      <c r="LO63" s="7"/>
      <c r="LP63" s="7"/>
      <c r="LQ63" s="7"/>
      <c r="LR63" s="7"/>
      <c r="LS63" s="7"/>
      <c r="LT63" s="7"/>
      <c r="LU63" s="7"/>
      <c r="LV63" s="7"/>
      <c r="LW63" s="7"/>
      <c r="LX63" s="7"/>
      <c r="LY63" s="7"/>
      <c r="LZ63" s="7"/>
      <c r="MA63" s="7"/>
      <c r="MB63" s="7"/>
      <c r="MC63" s="7"/>
      <c r="MD63" s="7"/>
      <c r="ME63" s="7"/>
      <c r="MF63" s="7"/>
      <c r="MG63" s="7"/>
      <c r="MH63" s="7"/>
      <c r="MI63" s="7"/>
      <c r="MJ63" s="7"/>
      <c r="MK63" s="7"/>
      <c r="ML63" s="7"/>
      <c r="MM63" s="7"/>
      <c r="MN63" s="7"/>
      <c r="MO63" s="7"/>
      <c r="MP63" s="7"/>
      <c r="MQ63" s="7"/>
      <c r="MR63" s="7"/>
      <c r="MS63" s="7"/>
      <c r="MT63" s="7"/>
      <c r="MU63" s="7"/>
      <c r="MV63" s="7"/>
      <c r="MW63" s="7"/>
      <c r="MX63" s="7"/>
      <c r="MY63" s="7"/>
      <c r="MZ63" s="7"/>
      <c r="NA63" s="7"/>
      <c r="NB63" s="7"/>
      <c r="NC63" s="7"/>
      <c r="ND63" s="7"/>
      <c r="NE63" s="7"/>
      <c r="NF63" s="7"/>
      <c r="NG63" s="7"/>
      <c r="NH63" s="7"/>
      <c r="NI63" s="7"/>
      <c r="NJ63" s="7"/>
      <c r="NK63" s="7"/>
      <c r="NL63" s="7"/>
      <c r="NM63" s="7"/>
      <c r="NN63" s="7"/>
      <c r="NO63" s="7"/>
      <c r="NP63" s="7"/>
      <c r="NQ63" s="7"/>
      <c r="NR63" s="7"/>
      <c r="NS63" s="7"/>
      <c r="NT63" s="7"/>
      <c r="NU63" s="7"/>
      <c r="NV63" s="7"/>
      <c r="NW63" s="7"/>
      <c r="NX63" s="7"/>
      <c r="NY63" s="7"/>
      <c r="NZ63" s="7"/>
      <c r="OA63" s="7"/>
      <c r="OB63" s="7"/>
      <c r="OC63" s="7"/>
      <c r="OD63" s="7"/>
      <c r="OE63" s="7"/>
      <c r="OF63" s="7"/>
      <c r="OG63" s="7"/>
      <c r="OH63" s="7"/>
      <c r="OI63" s="7"/>
      <c r="OJ63" s="7"/>
      <c r="OK63" s="7"/>
      <c r="OL63" s="7"/>
      <c r="OM63" s="7"/>
      <c r="ON63" s="7"/>
      <c r="OO63" s="7"/>
      <c r="OP63" s="7"/>
      <c r="OQ63" s="7"/>
      <c r="OR63" s="7"/>
      <c r="OS63" s="7"/>
      <c r="OT63" s="7"/>
      <c r="OU63" s="7"/>
      <c r="OV63" s="7"/>
      <c r="OW63" s="7"/>
      <c r="OX63" s="7"/>
      <c r="OY63" s="7"/>
      <c r="OZ63" s="7"/>
      <c r="PA63" s="7"/>
      <c r="PB63" s="7"/>
      <c r="PC63" s="7"/>
      <c r="PD63" s="7"/>
      <c r="PE63" s="7"/>
      <c r="PF63" s="7"/>
      <c r="PG63" s="7"/>
      <c r="PH63" s="7"/>
      <c r="PI63" s="7"/>
      <c r="PJ63" s="7"/>
      <c r="PK63" s="7"/>
      <c r="PL63" s="7"/>
      <c r="PM63" s="7"/>
      <c r="PN63" s="7"/>
      <c r="PO63" s="7"/>
      <c r="PP63" s="7"/>
      <c r="PQ63" s="7"/>
      <c r="PR63" s="7"/>
      <c r="PS63" s="7"/>
      <c r="PT63" s="7"/>
      <c r="PU63" s="7"/>
      <c r="PV63" s="7"/>
      <c r="PW63" s="7"/>
      <c r="PX63" s="7"/>
      <c r="PY63" s="7"/>
      <c r="PZ63" s="7"/>
      <c r="QA63" s="7"/>
      <c r="QB63" s="7"/>
      <c r="QC63" s="7"/>
      <c r="QD63" s="7"/>
      <c r="QE63" s="7"/>
      <c r="QF63" s="7"/>
      <c r="QG63" s="7"/>
      <c r="QH63" s="7"/>
      <c r="QI63" s="7"/>
      <c r="QJ63" s="7"/>
      <c r="QK63" s="7"/>
      <c r="QL63" s="7"/>
      <c r="QM63" s="7"/>
      <c r="QN63" s="7"/>
      <c r="QO63" s="7"/>
    </row>
    <row r="64" spans="2:457" ht="16.95" customHeight="1" x14ac:dyDescent="0.3">
      <c r="B64" s="108" t="s">
        <v>311</v>
      </c>
      <c r="C64" s="109"/>
      <c r="D64" s="109"/>
      <c r="E64" s="109"/>
      <c r="F64" s="110"/>
      <c r="G64" s="100"/>
      <c r="H64" s="111" t="s">
        <v>12</v>
      </c>
      <c r="I64" s="112"/>
      <c r="J64" s="113">
        <v>0</v>
      </c>
      <c r="K64" s="114"/>
      <c r="AF64" s="5"/>
      <c r="AG64" s="5"/>
      <c r="AH64" s="5"/>
      <c r="AI64" s="47"/>
      <c r="AJ64" s="48"/>
      <c r="AK64" s="46"/>
      <c r="AL64" s="46"/>
      <c r="AM64" s="5"/>
      <c r="AN64" s="47"/>
      <c r="AO64" s="48"/>
      <c r="AP64" s="5"/>
      <c r="AQ64" s="5"/>
      <c r="AR64" s="5"/>
      <c r="AS64" s="5"/>
      <c r="JY64" s="7"/>
      <c r="JZ64" s="7"/>
      <c r="KA64" s="7"/>
      <c r="KB64" s="7"/>
      <c r="KC64" s="7"/>
      <c r="KD64" s="7"/>
      <c r="KE64" s="7"/>
      <c r="KF64" s="7"/>
      <c r="KG64" s="7"/>
      <c r="KH64" s="7"/>
      <c r="KI64" s="7"/>
      <c r="KJ64" s="7"/>
      <c r="KK64" s="7"/>
      <c r="KL64" s="7"/>
      <c r="KM64" s="7"/>
      <c r="KN64" s="7"/>
      <c r="KO64" s="7"/>
      <c r="KP64" s="7"/>
      <c r="KQ64" s="7"/>
      <c r="KR64" s="7"/>
      <c r="KS64" s="7"/>
      <c r="KT64" s="7"/>
      <c r="KU64" s="7"/>
      <c r="KV64" s="7"/>
      <c r="KW64" s="7"/>
      <c r="KX64" s="7"/>
      <c r="KY64" s="7"/>
      <c r="KZ64" s="7"/>
      <c r="LA64" s="7"/>
      <c r="LB64" s="7"/>
      <c r="LC64" s="7"/>
      <c r="LD64" s="7"/>
      <c r="LE64" s="7"/>
      <c r="LF64" s="7"/>
      <c r="LG64" s="7"/>
      <c r="LH64" s="7"/>
      <c r="LI64" s="7"/>
      <c r="LJ64" s="7"/>
      <c r="LK64" s="7"/>
      <c r="LL64" s="7"/>
      <c r="LM64" s="7"/>
      <c r="LN64" s="7"/>
      <c r="LO64" s="7"/>
      <c r="LP64" s="7"/>
      <c r="LQ64" s="7"/>
      <c r="LR64" s="7"/>
      <c r="LS64" s="7"/>
      <c r="LT64" s="7"/>
      <c r="LU64" s="7"/>
      <c r="LV64" s="7"/>
      <c r="LW64" s="7"/>
      <c r="LX64" s="7"/>
      <c r="LY64" s="7"/>
      <c r="LZ64" s="7"/>
      <c r="MA64" s="7"/>
      <c r="MB64" s="7"/>
      <c r="MC64" s="7"/>
      <c r="MD64" s="7"/>
      <c r="ME64" s="7"/>
      <c r="MF64" s="7"/>
      <c r="MG64" s="7"/>
      <c r="MH64" s="7"/>
      <c r="MI64" s="7"/>
      <c r="MJ64" s="7"/>
      <c r="MK64" s="7"/>
      <c r="ML64" s="7"/>
      <c r="MM64" s="7"/>
      <c r="MN64" s="7"/>
      <c r="MO64" s="7"/>
      <c r="MP64" s="7"/>
      <c r="MQ64" s="7"/>
      <c r="MR64" s="7"/>
      <c r="MS64" s="7"/>
      <c r="MT64" s="7"/>
      <c r="MU64" s="7"/>
      <c r="MV64" s="7"/>
      <c r="MW64" s="7"/>
      <c r="MX64" s="7"/>
      <c r="MY64" s="7"/>
      <c r="MZ64" s="7"/>
      <c r="NA64" s="7"/>
      <c r="NB64" s="7"/>
      <c r="NC64" s="7"/>
      <c r="ND64" s="7"/>
      <c r="NE64" s="7"/>
      <c r="NF64" s="7"/>
      <c r="NG64" s="7"/>
      <c r="NH64" s="7"/>
      <c r="NI64" s="7"/>
      <c r="NJ64" s="7"/>
      <c r="NK64" s="7"/>
      <c r="NL64" s="7"/>
      <c r="NM64" s="7"/>
      <c r="NN64" s="7"/>
      <c r="NO64" s="7"/>
      <c r="NP64" s="7"/>
      <c r="NQ64" s="7"/>
      <c r="NR64" s="7"/>
      <c r="NS64" s="7"/>
      <c r="NT64" s="7"/>
      <c r="NU64" s="7"/>
      <c r="NV64" s="7"/>
      <c r="NW64" s="7"/>
      <c r="NX64" s="7"/>
      <c r="NY64" s="7"/>
      <c r="NZ64" s="7"/>
      <c r="OA64" s="7"/>
      <c r="OB64" s="7"/>
      <c r="OC64" s="7"/>
      <c r="OD64" s="7"/>
      <c r="OE64" s="7"/>
      <c r="OF64" s="7"/>
      <c r="OG64" s="7"/>
      <c r="OH64" s="7"/>
      <c r="OI64" s="7"/>
      <c r="OJ64" s="7"/>
      <c r="OK64" s="7"/>
      <c r="OL64" s="7"/>
      <c r="OM64" s="7"/>
      <c r="ON64" s="7"/>
      <c r="OO64" s="7"/>
      <c r="OP64" s="7"/>
      <c r="OQ64" s="7"/>
      <c r="OR64" s="7"/>
      <c r="OS64" s="7"/>
      <c r="OT64" s="7"/>
      <c r="OU64" s="7"/>
      <c r="OV64" s="7"/>
      <c r="OW64" s="7"/>
      <c r="OX64" s="7"/>
      <c r="OY64" s="7"/>
      <c r="OZ64" s="7"/>
      <c r="PA64" s="7"/>
      <c r="PB64" s="7"/>
      <c r="PC64" s="7"/>
      <c r="PD64" s="7"/>
      <c r="PE64" s="7"/>
      <c r="PF64" s="7"/>
      <c r="PG64" s="7"/>
      <c r="PH64" s="7"/>
      <c r="PI64" s="7"/>
      <c r="PJ64" s="7"/>
      <c r="PK64" s="7"/>
      <c r="PL64" s="7"/>
      <c r="PM64" s="7"/>
      <c r="PN64" s="7"/>
      <c r="PO64" s="7"/>
      <c r="PP64" s="7"/>
      <c r="PQ64" s="7"/>
      <c r="PR64" s="7"/>
      <c r="PS64" s="7"/>
      <c r="PT64" s="7"/>
      <c r="PU64" s="7"/>
      <c r="PV64" s="7"/>
      <c r="PW64" s="7"/>
      <c r="PX64" s="7"/>
      <c r="PY64" s="7"/>
      <c r="PZ64" s="7"/>
      <c r="QA64" s="7"/>
      <c r="QB64" s="7"/>
      <c r="QC64" s="7"/>
      <c r="QD64" s="7"/>
      <c r="QE64" s="7"/>
      <c r="QF64" s="7"/>
      <c r="QG64" s="7"/>
      <c r="QH64" s="7"/>
      <c r="QI64" s="7"/>
      <c r="QJ64" s="7"/>
      <c r="QK64" s="7"/>
      <c r="QL64" s="7"/>
      <c r="QM64" s="7"/>
      <c r="QN64" s="7"/>
      <c r="QO64" s="7"/>
    </row>
    <row r="65" spans="2:457" ht="16.95" customHeight="1" thickBot="1" x14ac:dyDescent="0.35">
      <c r="B65" s="102" t="s">
        <v>313</v>
      </c>
      <c r="C65" s="103"/>
      <c r="D65" s="103"/>
      <c r="E65" s="103"/>
      <c r="F65" s="103"/>
      <c r="G65" s="101"/>
      <c r="H65" s="104" t="s">
        <v>12</v>
      </c>
      <c r="I65" s="105"/>
      <c r="J65" s="106">
        <v>0</v>
      </c>
      <c r="K65" s="107"/>
      <c r="AF65" s="5"/>
      <c r="AG65" s="5"/>
      <c r="AH65" s="5"/>
      <c r="AI65" s="47"/>
      <c r="AJ65" s="48"/>
      <c r="AK65" s="46"/>
      <c r="AL65" s="46"/>
      <c r="AM65" s="5"/>
      <c r="AN65" s="47"/>
      <c r="AO65" s="48"/>
      <c r="AP65" s="5"/>
      <c r="AQ65" s="5"/>
      <c r="AR65" s="5"/>
      <c r="AS65" s="5"/>
      <c r="JY65" s="7"/>
      <c r="JZ65" s="7"/>
      <c r="KA65" s="7"/>
      <c r="KB65" s="7"/>
      <c r="KC65" s="7"/>
      <c r="KD65" s="7"/>
      <c r="KE65" s="7"/>
      <c r="KF65" s="7"/>
      <c r="KG65" s="7"/>
      <c r="KH65" s="7"/>
      <c r="KI65" s="7"/>
      <c r="KJ65" s="7"/>
      <c r="KK65" s="7"/>
      <c r="KL65" s="7"/>
      <c r="KM65" s="7"/>
      <c r="KN65" s="7"/>
      <c r="KO65" s="7"/>
      <c r="KP65" s="7"/>
      <c r="KQ65" s="7"/>
      <c r="KR65" s="7"/>
      <c r="KS65" s="7"/>
      <c r="KT65" s="7"/>
      <c r="KU65" s="7"/>
      <c r="KV65" s="7"/>
      <c r="KW65" s="7"/>
      <c r="KX65" s="7"/>
      <c r="KY65" s="7"/>
      <c r="KZ65" s="7"/>
      <c r="LA65" s="7"/>
      <c r="LB65" s="7"/>
      <c r="LC65" s="7"/>
      <c r="LD65" s="7"/>
      <c r="LE65" s="7"/>
      <c r="LF65" s="7"/>
      <c r="LG65" s="7"/>
      <c r="LH65" s="7"/>
      <c r="LI65" s="7"/>
      <c r="LJ65" s="7"/>
      <c r="LK65" s="7"/>
      <c r="LL65" s="7"/>
      <c r="LM65" s="7"/>
      <c r="LN65" s="7"/>
      <c r="LO65" s="7"/>
      <c r="LP65" s="7"/>
      <c r="LQ65" s="7"/>
      <c r="LR65" s="7"/>
      <c r="LS65" s="7"/>
      <c r="LT65" s="7"/>
      <c r="LU65" s="7"/>
      <c r="LV65" s="7"/>
      <c r="LW65" s="7"/>
      <c r="LX65" s="7"/>
      <c r="LY65" s="7"/>
      <c r="LZ65" s="7"/>
      <c r="MA65" s="7"/>
      <c r="MB65" s="7"/>
      <c r="MC65" s="7"/>
      <c r="MD65" s="7"/>
      <c r="ME65" s="7"/>
      <c r="MF65" s="7"/>
      <c r="MG65" s="7"/>
      <c r="MH65" s="7"/>
      <c r="MI65" s="7"/>
      <c r="MJ65" s="7"/>
      <c r="MK65" s="7"/>
      <c r="ML65" s="7"/>
      <c r="MM65" s="7"/>
      <c r="MN65" s="7"/>
      <c r="MO65" s="7"/>
      <c r="MP65" s="7"/>
      <c r="MQ65" s="7"/>
      <c r="MR65" s="7"/>
      <c r="MS65" s="7"/>
      <c r="MT65" s="7"/>
      <c r="MU65" s="7"/>
      <c r="MV65" s="7"/>
      <c r="MW65" s="7"/>
      <c r="MX65" s="7"/>
      <c r="MY65" s="7"/>
      <c r="MZ65" s="7"/>
      <c r="NA65" s="7"/>
      <c r="NB65" s="7"/>
      <c r="NC65" s="7"/>
      <c r="ND65" s="7"/>
      <c r="NE65" s="7"/>
      <c r="NF65" s="7"/>
      <c r="NG65" s="7"/>
      <c r="NH65" s="7"/>
      <c r="NI65" s="7"/>
      <c r="NJ65" s="7"/>
      <c r="NK65" s="7"/>
      <c r="NL65" s="7"/>
      <c r="NM65" s="7"/>
      <c r="NN65" s="7"/>
      <c r="NO65" s="7"/>
      <c r="NP65" s="7"/>
      <c r="NQ65" s="7"/>
      <c r="NR65" s="7"/>
      <c r="NS65" s="7"/>
      <c r="NT65" s="7"/>
      <c r="NU65" s="7"/>
      <c r="NV65" s="7"/>
      <c r="NW65" s="7"/>
      <c r="NX65" s="7"/>
      <c r="NY65" s="7"/>
      <c r="NZ65" s="7"/>
      <c r="OA65" s="7"/>
      <c r="OB65" s="7"/>
      <c r="OC65" s="7"/>
      <c r="OD65" s="7"/>
      <c r="OE65" s="7"/>
      <c r="OF65" s="7"/>
      <c r="OG65" s="7"/>
      <c r="OH65" s="7"/>
      <c r="OI65" s="7"/>
      <c r="OJ65" s="7"/>
      <c r="OK65" s="7"/>
      <c r="OL65" s="7"/>
      <c r="OM65" s="7"/>
      <c r="ON65" s="7"/>
      <c r="OO65" s="7"/>
      <c r="OP65" s="7"/>
      <c r="OQ65" s="7"/>
      <c r="OR65" s="7"/>
      <c r="OS65" s="7"/>
      <c r="OT65" s="7"/>
      <c r="OU65" s="7"/>
      <c r="OV65" s="7"/>
      <c r="OW65" s="7"/>
      <c r="OX65" s="7"/>
      <c r="OY65" s="7"/>
      <c r="OZ65" s="7"/>
      <c r="PA65" s="7"/>
      <c r="PB65" s="7"/>
      <c r="PC65" s="7"/>
      <c r="PD65" s="7"/>
      <c r="PE65" s="7"/>
      <c r="PF65" s="7"/>
      <c r="PG65" s="7"/>
      <c r="PH65" s="7"/>
      <c r="PI65" s="7"/>
      <c r="PJ65" s="7"/>
      <c r="PK65" s="7"/>
      <c r="PL65" s="7"/>
      <c r="PM65" s="7"/>
      <c r="PN65" s="7"/>
      <c r="PO65" s="7"/>
      <c r="PP65" s="7"/>
      <c r="PQ65" s="7"/>
      <c r="PR65" s="7"/>
      <c r="PS65" s="7"/>
      <c r="PT65" s="7"/>
      <c r="PU65" s="7"/>
      <c r="PV65" s="7"/>
      <c r="PW65" s="7"/>
      <c r="PX65" s="7"/>
      <c r="PY65" s="7"/>
      <c r="PZ65" s="7"/>
      <c r="QA65" s="7"/>
      <c r="QB65" s="7"/>
      <c r="QC65" s="7"/>
      <c r="QD65" s="7"/>
      <c r="QE65" s="7"/>
      <c r="QF65" s="7"/>
      <c r="QG65" s="7"/>
      <c r="QH65" s="7"/>
      <c r="QI65" s="7"/>
      <c r="QJ65" s="7"/>
      <c r="QK65" s="7"/>
      <c r="QL65" s="7"/>
      <c r="QM65" s="7"/>
      <c r="QN65" s="7"/>
      <c r="QO65" s="7"/>
    </row>
    <row r="66" spans="2:457" ht="16.95" customHeight="1" x14ac:dyDescent="0.3">
      <c r="B66" s="92" t="s">
        <v>326</v>
      </c>
      <c r="C66" s="93"/>
      <c r="D66" s="93"/>
      <c r="E66" s="93"/>
      <c r="F66" s="94"/>
      <c r="G66" s="99" t="str">
        <f>G19</f>
        <v>-</v>
      </c>
      <c r="H66" s="95" t="s">
        <v>12</v>
      </c>
      <c r="I66" s="96"/>
      <c r="J66" s="97">
        <v>0</v>
      </c>
      <c r="K66" s="98"/>
      <c r="AF66" s="5"/>
      <c r="AG66" s="5"/>
      <c r="AH66" s="5"/>
      <c r="AI66" s="47"/>
      <c r="AJ66" s="48"/>
      <c r="AK66" s="46"/>
      <c r="AL66" s="46"/>
      <c r="AM66" s="5"/>
      <c r="AN66" s="47"/>
      <c r="AO66" s="48"/>
      <c r="AP66" s="5"/>
      <c r="AQ66" s="5"/>
      <c r="AR66" s="5"/>
      <c r="AS66" s="5"/>
      <c r="JY66" s="7"/>
      <c r="JZ66" s="7"/>
      <c r="KA66" s="7"/>
      <c r="KB66" s="7"/>
      <c r="KC66" s="7"/>
      <c r="KD66" s="7"/>
      <c r="KE66" s="7"/>
      <c r="KF66" s="7"/>
      <c r="KG66" s="7"/>
      <c r="KH66" s="7"/>
      <c r="KI66" s="7"/>
      <c r="KJ66" s="7"/>
      <c r="KK66" s="7"/>
      <c r="KL66" s="7"/>
      <c r="KM66" s="7"/>
      <c r="KN66" s="7"/>
      <c r="KO66" s="7"/>
      <c r="KP66" s="7"/>
      <c r="KQ66" s="7"/>
      <c r="KR66" s="7"/>
      <c r="KS66" s="7"/>
      <c r="KT66" s="7"/>
      <c r="KU66" s="7"/>
      <c r="KV66" s="7"/>
      <c r="KW66" s="7"/>
      <c r="KX66" s="7"/>
      <c r="KY66" s="7"/>
      <c r="KZ66" s="7"/>
      <c r="LA66" s="7"/>
      <c r="LB66" s="7"/>
      <c r="LC66" s="7"/>
      <c r="LD66" s="7"/>
      <c r="LE66" s="7"/>
      <c r="LF66" s="7"/>
      <c r="LG66" s="7"/>
      <c r="LH66" s="7"/>
      <c r="LI66" s="7"/>
      <c r="LJ66" s="7"/>
      <c r="LK66" s="7"/>
      <c r="LL66" s="7"/>
      <c r="LM66" s="7"/>
      <c r="LN66" s="7"/>
      <c r="LO66" s="7"/>
      <c r="LP66" s="7"/>
      <c r="LQ66" s="7"/>
      <c r="LR66" s="7"/>
      <c r="LS66" s="7"/>
      <c r="LT66" s="7"/>
      <c r="LU66" s="7"/>
      <c r="LV66" s="7"/>
      <c r="LW66" s="7"/>
      <c r="LX66" s="7"/>
      <c r="LY66" s="7"/>
      <c r="LZ66" s="7"/>
      <c r="MA66" s="7"/>
      <c r="MB66" s="7"/>
      <c r="MC66" s="7"/>
      <c r="MD66" s="7"/>
      <c r="ME66" s="7"/>
      <c r="MF66" s="7"/>
      <c r="MG66" s="7"/>
      <c r="MH66" s="7"/>
      <c r="MI66" s="7"/>
      <c r="MJ66" s="7"/>
      <c r="MK66" s="7"/>
      <c r="ML66" s="7"/>
      <c r="MM66" s="7"/>
      <c r="MN66" s="7"/>
      <c r="MO66" s="7"/>
      <c r="MP66" s="7"/>
      <c r="MQ66" s="7"/>
      <c r="MR66" s="7"/>
      <c r="MS66" s="7"/>
      <c r="MT66" s="7"/>
      <c r="MU66" s="7"/>
      <c r="MV66" s="7"/>
      <c r="MW66" s="7"/>
      <c r="MX66" s="7"/>
      <c r="MY66" s="7"/>
      <c r="MZ66" s="7"/>
      <c r="NA66" s="7"/>
      <c r="NB66" s="7"/>
      <c r="NC66" s="7"/>
      <c r="ND66" s="7"/>
      <c r="NE66" s="7"/>
      <c r="NF66" s="7"/>
      <c r="NG66" s="7"/>
      <c r="NH66" s="7"/>
      <c r="NI66" s="7"/>
      <c r="NJ66" s="7"/>
      <c r="NK66" s="7"/>
      <c r="NL66" s="7"/>
      <c r="NM66" s="7"/>
      <c r="NN66" s="7"/>
      <c r="NO66" s="7"/>
      <c r="NP66" s="7"/>
      <c r="NQ66" s="7"/>
      <c r="NR66" s="7"/>
      <c r="NS66" s="7"/>
      <c r="NT66" s="7"/>
      <c r="NU66" s="7"/>
      <c r="NV66" s="7"/>
      <c r="NW66" s="7"/>
      <c r="NX66" s="7"/>
      <c r="NY66" s="7"/>
      <c r="NZ66" s="7"/>
      <c r="OA66" s="7"/>
      <c r="OB66" s="7"/>
      <c r="OC66" s="7"/>
      <c r="OD66" s="7"/>
      <c r="OE66" s="7"/>
      <c r="OF66" s="7"/>
      <c r="OG66" s="7"/>
      <c r="OH66" s="7"/>
      <c r="OI66" s="7"/>
      <c r="OJ66" s="7"/>
      <c r="OK66" s="7"/>
      <c r="OL66" s="7"/>
      <c r="OM66" s="7"/>
      <c r="ON66" s="7"/>
      <c r="OO66" s="7"/>
      <c r="OP66" s="7"/>
      <c r="OQ66" s="7"/>
      <c r="OR66" s="7"/>
      <c r="OS66" s="7"/>
      <c r="OT66" s="7"/>
      <c r="OU66" s="7"/>
      <c r="OV66" s="7"/>
      <c r="OW66" s="7"/>
      <c r="OX66" s="7"/>
      <c r="OY66" s="7"/>
      <c r="OZ66" s="7"/>
      <c r="PA66" s="7"/>
      <c r="PB66" s="7"/>
      <c r="PC66" s="7"/>
      <c r="PD66" s="7"/>
      <c r="PE66" s="7"/>
      <c r="PF66" s="7"/>
      <c r="PG66" s="7"/>
      <c r="PH66" s="7"/>
      <c r="PI66" s="7"/>
      <c r="PJ66" s="7"/>
      <c r="PK66" s="7"/>
      <c r="PL66" s="7"/>
      <c r="PM66" s="7"/>
      <c r="PN66" s="7"/>
      <c r="PO66" s="7"/>
      <c r="PP66" s="7"/>
      <c r="PQ66" s="7"/>
      <c r="PR66" s="7"/>
      <c r="PS66" s="7"/>
      <c r="PT66" s="7"/>
      <c r="PU66" s="7"/>
      <c r="PV66" s="7"/>
      <c r="PW66" s="7"/>
      <c r="PX66" s="7"/>
      <c r="PY66" s="7"/>
      <c r="PZ66" s="7"/>
      <c r="QA66" s="7"/>
      <c r="QB66" s="7"/>
      <c r="QC66" s="7"/>
      <c r="QD66" s="7"/>
      <c r="QE66" s="7"/>
      <c r="QF66" s="7"/>
      <c r="QG66" s="7"/>
      <c r="QH66" s="7"/>
      <c r="QI66" s="7"/>
      <c r="QJ66" s="7"/>
      <c r="QK66" s="7"/>
      <c r="QL66" s="7"/>
      <c r="QM66" s="7"/>
      <c r="QN66" s="7"/>
      <c r="QO66" s="7"/>
    </row>
    <row r="67" spans="2:457" ht="16.95" customHeight="1" x14ac:dyDescent="0.3">
      <c r="B67" s="108" t="s">
        <v>321</v>
      </c>
      <c r="C67" s="109"/>
      <c r="D67" s="109"/>
      <c r="E67" s="109"/>
      <c r="F67" s="110"/>
      <c r="G67" s="100"/>
      <c r="H67" s="111" t="s">
        <v>110</v>
      </c>
      <c r="I67" s="112"/>
      <c r="J67" s="113">
        <v>0</v>
      </c>
      <c r="K67" s="114"/>
      <c r="AF67" s="5"/>
      <c r="AG67" s="5"/>
      <c r="AH67" s="5"/>
      <c r="AI67" s="47"/>
      <c r="AJ67" s="48"/>
      <c r="AK67" s="46"/>
      <c r="AL67" s="46"/>
      <c r="AM67" s="5"/>
      <c r="AN67" s="47"/>
      <c r="AO67" s="48"/>
      <c r="AP67" s="5"/>
      <c r="AQ67" s="5"/>
      <c r="AR67" s="5"/>
      <c r="AS67" s="5"/>
      <c r="JY67" s="7"/>
      <c r="JZ67" s="7"/>
      <c r="KA67" s="7"/>
      <c r="KB67" s="7"/>
      <c r="KC67" s="7"/>
      <c r="KD67" s="7"/>
      <c r="KE67" s="7"/>
      <c r="KF67" s="7"/>
      <c r="KG67" s="7"/>
      <c r="KH67" s="7"/>
      <c r="KI67" s="7"/>
      <c r="KJ67" s="7"/>
      <c r="KK67" s="7"/>
      <c r="KL67" s="7"/>
      <c r="KM67" s="7"/>
      <c r="KN67" s="7"/>
      <c r="KO67" s="7"/>
      <c r="KP67" s="7"/>
      <c r="KQ67" s="7"/>
      <c r="KR67" s="7"/>
      <c r="KS67" s="7"/>
      <c r="KT67" s="7"/>
      <c r="KU67" s="7"/>
      <c r="KV67" s="7"/>
      <c r="KW67" s="7"/>
      <c r="KX67" s="7"/>
      <c r="KY67" s="7"/>
      <c r="KZ67" s="7"/>
      <c r="LA67" s="7"/>
      <c r="LB67" s="7"/>
      <c r="LC67" s="7"/>
      <c r="LD67" s="7"/>
      <c r="LE67" s="7"/>
      <c r="LF67" s="7"/>
      <c r="LG67" s="7"/>
      <c r="LH67" s="7"/>
      <c r="LI67" s="7"/>
      <c r="LJ67" s="7"/>
      <c r="LK67" s="7"/>
      <c r="LL67" s="7"/>
      <c r="LM67" s="7"/>
      <c r="LN67" s="7"/>
      <c r="LO67" s="7"/>
      <c r="LP67" s="7"/>
      <c r="LQ67" s="7"/>
      <c r="LR67" s="7"/>
      <c r="LS67" s="7"/>
      <c r="LT67" s="7"/>
      <c r="LU67" s="7"/>
      <c r="LV67" s="7"/>
      <c r="LW67" s="7"/>
      <c r="LX67" s="7"/>
      <c r="LY67" s="7"/>
      <c r="LZ67" s="7"/>
      <c r="MA67" s="7"/>
      <c r="MB67" s="7"/>
      <c r="MC67" s="7"/>
      <c r="MD67" s="7"/>
      <c r="ME67" s="7"/>
      <c r="MF67" s="7"/>
      <c r="MG67" s="7"/>
      <c r="MH67" s="7"/>
      <c r="MI67" s="7"/>
      <c r="MJ67" s="7"/>
      <c r="MK67" s="7"/>
      <c r="ML67" s="7"/>
      <c r="MM67" s="7"/>
      <c r="MN67" s="7"/>
      <c r="MO67" s="7"/>
      <c r="MP67" s="7"/>
      <c r="MQ67" s="7"/>
      <c r="MR67" s="7"/>
      <c r="MS67" s="7"/>
      <c r="MT67" s="7"/>
      <c r="MU67" s="7"/>
      <c r="MV67" s="7"/>
      <c r="MW67" s="7"/>
      <c r="MX67" s="7"/>
      <c r="MY67" s="7"/>
      <c r="MZ67" s="7"/>
      <c r="NA67" s="7"/>
      <c r="NB67" s="7"/>
      <c r="NC67" s="7"/>
      <c r="ND67" s="7"/>
      <c r="NE67" s="7"/>
      <c r="NF67" s="7"/>
      <c r="NG67" s="7"/>
      <c r="NH67" s="7"/>
      <c r="NI67" s="7"/>
      <c r="NJ67" s="7"/>
      <c r="NK67" s="7"/>
      <c r="NL67" s="7"/>
      <c r="NM67" s="7"/>
      <c r="NN67" s="7"/>
      <c r="NO67" s="7"/>
      <c r="NP67" s="7"/>
      <c r="NQ67" s="7"/>
      <c r="NR67" s="7"/>
      <c r="NS67" s="7"/>
      <c r="NT67" s="7"/>
      <c r="NU67" s="7"/>
      <c r="NV67" s="7"/>
      <c r="NW67" s="7"/>
      <c r="NX67" s="7"/>
      <c r="NY67" s="7"/>
      <c r="NZ67" s="7"/>
      <c r="OA67" s="7"/>
      <c r="OB67" s="7"/>
      <c r="OC67" s="7"/>
      <c r="OD67" s="7"/>
      <c r="OE67" s="7"/>
      <c r="OF67" s="7"/>
      <c r="OG67" s="7"/>
      <c r="OH67" s="7"/>
      <c r="OI67" s="7"/>
      <c r="OJ67" s="7"/>
      <c r="OK67" s="7"/>
      <c r="OL67" s="7"/>
      <c r="OM67" s="7"/>
      <c r="ON67" s="7"/>
      <c r="OO67" s="7"/>
      <c r="OP67" s="7"/>
      <c r="OQ67" s="7"/>
      <c r="OR67" s="7"/>
      <c r="OS67" s="7"/>
      <c r="OT67" s="7"/>
      <c r="OU67" s="7"/>
      <c r="OV67" s="7"/>
      <c r="OW67" s="7"/>
      <c r="OX67" s="7"/>
      <c r="OY67" s="7"/>
      <c r="OZ67" s="7"/>
      <c r="PA67" s="7"/>
      <c r="PB67" s="7"/>
      <c r="PC67" s="7"/>
      <c r="PD67" s="7"/>
      <c r="PE67" s="7"/>
      <c r="PF67" s="7"/>
      <c r="PG67" s="7"/>
      <c r="PH67" s="7"/>
      <c r="PI67" s="7"/>
      <c r="PJ67" s="7"/>
      <c r="PK67" s="7"/>
      <c r="PL67" s="7"/>
      <c r="PM67" s="7"/>
      <c r="PN67" s="7"/>
      <c r="PO67" s="7"/>
      <c r="PP67" s="7"/>
      <c r="PQ67" s="7"/>
      <c r="PR67" s="7"/>
      <c r="PS67" s="7"/>
      <c r="PT67" s="7"/>
      <c r="PU67" s="7"/>
      <c r="PV67" s="7"/>
      <c r="PW67" s="7"/>
      <c r="PX67" s="7"/>
      <c r="PY67" s="7"/>
      <c r="PZ67" s="7"/>
      <c r="QA67" s="7"/>
      <c r="QB67" s="7"/>
      <c r="QC67" s="7"/>
      <c r="QD67" s="7"/>
      <c r="QE67" s="7"/>
      <c r="QF67" s="7"/>
      <c r="QG67" s="7"/>
      <c r="QH67" s="7"/>
      <c r="QI67" s="7"/>
      <c r="QJ67" s="7"/>
      <c r="QK67" s="7"/>
      <c r="QL67" s="7"/>
      <c r="QM67" s="7"/>
      <c r="QN67" s="7"/>
      <c r="QO67" s="7"/>
    </row>
    <row r="68" spans="2:457" ht="16.95" customHeight="1" x14ac:dyDescent="0.3">
      <c r="B68" s="117" t="s">
        <v>322</v>
      </c>
      <c r="C68" s="118"/>
      <c r="D68" s="118"/>
      <c r="E68" s="118"/>
      <c r="F68" s="119"/>
      <c r="G68" s="100"/>
      <c r="H68" s="124" t="s">
        <v>13</v>
      </c>
      <c r="I68" s="125"/>
      <c r="J68" s="113">
        <v>0</v>
      </c>
      <c r="K68" s="114"/>
      <c r="AF68" s="5"/>
      <c r="AG68" s="5"/>
      <c r="AH68" s="5"/>
      <c r="AI68" s="47"/>
      <c r="AJ68" s="48"/>
      <c r="AK68" s="46"/>
      <c r="AL68" s="46"/>
      <c r="AM68" s="5"/>
      <c r="AN68" s="47"/>
      <c r="AO68" s="48"/>
      <c r="AP68" s="5"/>
      <c r="AQ68" s="5"/>
      <c r="AR68" s="5"/>
      <c r="AS68" s="5"/>
      <c r="JY68" s="7"/>
      <c r="JZ68" s="7"/>
      <c r="KA68" s="7"/>
      <c r="KB68" s="7"/>
      <c r="KC68" s="7"/>
      <c r="KD68" s="7"/>
      <c r="KE68" s="7"/>
      <c r="KF68" s="7"/>
      <c r="KG68" s="7"/>
      <c r="KH68" s="7"/>
      <c r="KI68" s="7"/>
      <c r="KJ68" s="7"/>
      <c r="KK68" s="7"/>
      <c r="KL68" s="7"/>
      <c r="KM68" s="7"/>
      <c r="KN68" s="7"/>
      <c r="KO68" s="7"/>
      <c r="KP68" s="7"/>
      <c r="KQ68" s="7"/>
      <c r="KR68" s="7"/>
      <c r="KS68" s="7"/>
      <c r="KT68" s="7"/>
      <c r="KU68" s="7"/>
      <c r="KV68" s="7"/>
      <c r="KW68" s="7"/>
      <c r="KX68" s="7"/>
      <c r="KY68" s="7"/>
      <c r="KZ68" s="7"/>
      <c r="LA68" s="7"/>
      <c r="LB68" s="7"/>
      <c r="LC68" s="7"/>
      <c r="LD68" s="7"/>
      <c r="LE68" s="7"/>
      <c r="LF68" s="7"/>
      <c r="LG68" s="7"/>
      <c r="LH68" s="7"/>
      <c r="LI68" s="7"/>
      <c r="LJ68" s="7"/>
      <c r="LK68" s="7"/>
      <c r="LL68" s="7"/>
      <c r="LM68" s="7"/>
      <c r="LN68" s="7"/>
      <c r="LO68" s="7"/>
      <c r="LP68" s="7"/>
      <c r="LQ68" s="7"/>
      <c r="LR68" s="7"/>
      <c r="LS68" s="7"/>
      <c r="LT68" s="7"/>
      <c r="LU68" s="7"/>
      <c r="LV68" s="7"/>
      <c r="LW68" s="7"/>
      <c r="LX68" s="7"/>
      <c r="LY68" s="7"/>
      <c r="LZ68" s="7"/>
      <c r="MA68" s="7"/>
      <c r="MB68" s="7"/>
      <c r="MC68" s="7"/>
      <c r="MD68" s="7"/>
      <c r="ME68" s="7"/>
      <c r="MF68" s="7"/>
      <c r="MG68" s="7"/>
      <c r="MH68" s="7"/>
      <c r="MI68" s="7"/>
      <c r="MJ68" s="7"/>
      <c r="MK68" s="7"/>
      <c r="ML68" s="7"/>
      <c r="MM68" s="7"/>
      <c r="MN68" s="7"/>
      <c r="MO68" s="7"/>
      <c r="MP68" s="7"/>
      <c r="MQ68" s="7"/>
      <c r="MR68" s="7"/>
      <c r="MS68" s="7"/>
      <c r="MT68" s="7"/>
      <c r="MU68" s="7"/>
      <c r="MV68" s="7"/>
      <c r="MW68" s="7"/>
      <c r="MX68" s="7"/>
      <c r="MY68" s="7"/>
      <c r="MZ68" s="7"/>
      <c r="NA68" s="7"/>
      <c r="NB68" s="7"/>
      <c r="NC68" s="7"/>
      <c r="ND68" s="7"/>
      <c r="NE68" s="7"/>
      <c r="NF68" s="7"/>
      <c r="NG68" s="7"/>
      <c r="NH68" s="7"/>
      <c r="NI68" s="7"/>
      <c r="NJ68" s="7"/>
      <c r="NK68" s="7"/>
      <c r="NL68" s="7"/>
      <c r="NM68" s="7"/>
      <c r="NN68" s="7"/>
      <c r="NO68" s="7"/>
      <c r="NP68" s="7"/>
      <c r="NQ68" s="7"/>
      <c r="NR68" s="7"/>
      <c r="NS68" s="7"/>
      <c r="NT68" s="7"/>
      <c r="NU68" s="7"/>
      <c r="NV68" s="7"/>
      <c r="NW68" s="7"/>
      <c r="NX68" s="7"/>
      <c r="NY68" s="7"/>
      <c r="NZ68" s="7"/>
      <c r="OA68" s="7"/>
      <c r="OB68" s="7"/>
      <c r="OC68" s="7"/>
      <c r="OD68" s="7"/>
      <c r="OE68" s="7"/>
      <c r="OF68" s="7"/>
      <c r="OG68" s="7"/>
      <c r="OH68" s="7"/>
      <c r="OI68" s="7"/>
      <c r="OJ68" s="7"/>
      <c r="OK68" s="7"/>
      <c r="OL68" s="7"/>
      <c r="OM68" s="7"/>
      <c r="ON68" s="7"/>
      <c r="OO68" s="7"/>
      <c r="OP68" s="7"/>
      <c r="OQ68" s="7"/>
      <c r="OR68" s="7"/>
      <c r="OS68" s="7"/>
      <c r="OT68" s="7"/>
      <c r="OU68" s="7"/>
      <c r="OV68" s="7"/>
      <c r="OW68" s="7"/>
      <c r="OX68" s="7"/>
      <c r="OY68" s="7"/>
      <c r="OZ68" s="7"/>
      <c r="PA68" s="7"/>
      <c r="PB68" s="7"/>
      <c r="PC68" s="7"/>
      <c r="PD68" s="7"/>
      <c r="PE68" s="7"/>
      <c r="PF68" s="7"/>
      <c r="PG68" s="7"/>
      <c r="PH68" s="7"/>
      <c r="PI68" s="7"/>
      <c r="PJ68" s="7"/>
      <c r="PK68" s="7"/>
      <c r="PL68" s="7"/>
      <c r="PM68" s="7"/>
      <c r="PN68" s="7"/>
      <c r="PO68" s="7"/>
      <c r="PP68" s="7"/>
      <c r="PQ68" s="7"/>
      <c r="PR68" s="7"/>
      <c r="PS68" s="7"/>
      <c r="PT68" s="7"/>
      <c r="PU68" s="7"/>
      <c r="PV68" s="7"/>
      <c r="PW68" s="7"/>
      <c r="PX68" s="7"/>
      <c r="PY68" s="7"/>
      <c r="PZ68" s="7"/>
      <c r="QA68" s="7"/>
      <c r="QB68" s="7"/>
      <c r="QC68" s="7"/>
      <c r="QD68" s="7"/>
      <c r="QE68" s="7"/>
      <c r="QF68" s="7"/>
      <c r="QG68" s="7"/>
      <c r="QH68" s="7"/>
      <c r="QI68" s="7"/>
      <c r="QJ68" s="7"/>
      <c r="QK68" s="7"/>
      <c r="QL68" s="7"/>
      <c r="QM68" s="7"/>
      <c r="QN68" s="7"/>
      <c r="QO68" s="7"/>
    </row>
    <row r="69" spans="2:457" ht="16.95" customHeight="1" x14ac:dyDescent="0.3">
      <c r="B69" s="127" t="s">
        <v>323</v>
      </c>
      <c r="C69" s="128"/>
      <c r="D69" s="128"/>
      <c r="E69" s="128"/>
      <c r="F69" s="128"/>
      <c r="G69" s="100"/>
      <c r="H69" s="124" t="s">
        <v>13</v>
      </c>
      <c r="I69" s="125"/>
      <c r="J69" s="113">
        <v>0</v>
      </c>
      <c r="K69" s="114"/>
      <c r="AF69" s="5"/>
      <c r="AG69" s="5"/>
      <c r="AH69" s="5"/>
      <c r="AI69" s="47"/>
      <c r="AJ69" s="48"/>
      <c r="AK69" s="46"/>
      <c r="AL69" s="46"/>
      <c r="AM69" s="5"/>
      <c r="AN69" s="47"/>
      <c r="AO69" s="48"/>
      <c r="AP69" s="5"/>
      <c r="AQ69" s="5"/>
      <c r="AR69" s="5"/>
      <c r="AS69" s="5"/>
      <c r="JY69" s="7"/>
      <c r="JZ69" s="7"/>
      <c r="KA69" s="7"/>
      <c r="KB69" s="7"/>
      <c r="KC69" s="7"/>
      <c r="KD69" s="7"/>
      <c r="KE69" s="7"/>
      <c r="KF69" s="7"/>
      <c r="KG69" s="7"/>
      <c r="KH69" s="7"/>
      <c r="KI69" s="7"/>
      <c r="KJ69" s="7"/>
      <c r="KK69" s="7"/>
      <c r="KL69" s="7"/>
      <c r="KM69" s="7"/>
      <c r="KN69" s="7"/>
      <c r="KO69" s="7"/>
      <c r="KP69" s="7"/>
      <c r="KQ69" s="7"/>
      <c r="KR69" s="7"/>
      <c r="KS69" s="7"/>
      <c r="KT69" s="7"/>
      <c r="KU69" s="7"/>
      <c r="KV69" s="7"/>
      <c r="KW69" s="7"/>
      <c r="KX69" s="7"/>
      <c r="KY69" s="7"/>
      <c r="KZ69" s="7"/>
      <c r="LA69" s="7"/>
      <c r="LB69" s="7"/>
      <c r="LC69" s="7"/>
      <c r="LD69" s="7"/>
      <c r="LE69" s="7"/>
      <c r="LF69" s="7"/>
      <c r="LG69" s="7"/>
      <c r="LH69" s="7"/>
      <c r="LI69" s="7"/>
      <c r="LJ69" s="7"/>
      <c r="LK69" s="7"/>
      <c r="LL69" s="7"/>
      <c r="LM69" s="7"/>
      <c r="LN69" s="7"/>
      <c r="LO69" s="7"/>
      <c r="LP69" s="7"/>
      <c r="LQ69" s="7"/>
      <c r="LR69" s="7"/>
      <c r="LS69" s="7"/>
      <c r="LT69" s="7"/>
      <c r="LU69" s="7"/>
      <c r="LV69" s="7"/>
      <c r="LW69" s="7"/>
      <c r="LX69" s="7"/>
      <c r="LY69" s="7"/>
      <c r="LZ69" s="7"/>
      <c r="MA69" s="7"/>
      <c r="MB69" s="7"/>
      <c r="MC69" s="7"/>
      <c r="MD69" s="7"/>
      <c r="ME69" s="7"/>
      <c r="MF69" s="7"/>
      <c r="MG69" s="7"/>
      <c r="MH69" s="7"/>
      <c r="MI69" s="7"/>
      <c r="MJ69" s="7"/>
      <c r="MK69" s="7"/>
      <c r="ML69" s="7"/>
      <c r="MM69" s="7"/>
      <c r="MN69" s="7"/>
      <c r="MO69" s="7"/>
      <c r="MP69" s="7"/>
      <c r="MQ69" s="7"/>
      <c r="MR69" s="7"/>
      <c r="MS69" s="7"/>
      <c r="MT69" s="7"/>
      <c r="MU69" s="7"/>
      <c r="MV69" s="7"/>
      <c r="MW69" s="7"/>
      <c r="MX69" s="7"/>
      <c r="MY69" s="7"/>
      <c r="MZ69" s="7"/>
      <c r="NA69" s="7"/>
      <c r="NB69" s="7"/>
      <c r="NC69" s="7"/>
      <c r="ND69" s="7"/>
      <c r="NE69" s="7"/>
      <c r="NF69" s="7"/>
      <c r="NG69" s="7"/>
      <c r="NH69" s="7"/>
      <c r="NI69" s="7"/>
      <c r="NJ69" s="7"/>
      <c r="NK69" s="7"/>
      <c r="NL69" s="7"/>
      <c r="NM69" s="7"/>
      <c r="NN69" s="7"/>
      <c r="NO69" s="7"/>
      <c r="NP69" s="7"/>
      <c r="NQ69" s="7"/>
      <c r="NR69" s="7"/>
      <c r="NS69" s="7"/>
      <c r="NT69" s="7"/>
      <c r="NU69" s="7"/>
      <c r="NV69" s="7"/>
      <c r="NW69" s="7"/>
      <c r="NX69" s="7"/>
      <c r="NY69" s="7"/>
      <c r="NZ69" s="7"/>
      <c r="OA69" s="7"/>
      <c r="OB69" s="7"/>
      <c r="OC69" s="7"/>
      <c r="OD69" s="7"/>
      <c r="OE69" s="7"/>
      <c r="OF69" s="7"/>
      <c r="OG69" s="7"/>
      <c r="OH69" s="7"/>
      <c r="OI69" s="7"/>
      <c r="OJ69" s="7"/>
      <c r="OK69" s="7"/>
      <c r="OL69" s="7"/>
      <c r="OM69" s="7"/>
      <c r="ON69" s="7"/>
      <c r="OO69" s="7"/>
      <c r="OP69" s="7"/>
      <c r="OQ69" s="7"/>
      <c r="OR69" s="7"/>
      <c r="OS69" s="7"/>
      <c r="OT69" s="7"/>
      <c r="OU69" s="7"/>
      <c r="OV69" s="7"/>
      <c r="OW69" s="7"/>
      <c r="OX69" s="7"/>
      <c r="OY69" s="7"/>
      <c r="OZ69" s="7"/>
      <c r="PA69" s="7"/>
      <c r="PB69" s="7"/>
      <c r="PC69" s="7"/>
      <c r="PD69" s="7"/>
      <c r="PE69" s="7"/>
      <c r="PF69" s="7"/>
      <c r="PG69" s="7"/>
      <c r="PH69" s="7"/>
      <c r="PI69" s="7"/>
      <c r="PJ69" s="7"/>
      <c r="PK69" s="7"/>
      <c r="PL69" s="7"/>
      <c r="PM69" s="7"/>
      <c r="PN69" s="7"/>
      <c r="PO69" s="7"/>
      <c r="PP69" s="7"/>
      <c r="PQ69" s="7"/>
      <c r="PR69" s="7"/>
      <c r="PS69" s="7"/>
      <c r="PT69" s="7"/>
      <c r="PU69" s="7"/>
      <c r="PV69" s="7"/>
      <c r="PW69" s="7"/>
      <c r="PX69" s="7"/>
      <c r="PY69" s="7"/>
      <c r="PZ69" s="7"/>
      <c r="QA69" s="7"/>
      <c r="QB69" s="7"/>
      <c r="QC69" s="7"/>
      <c r="QD69" s="7"/>
      <c r="QE69" s="7"/>
      <c r="QF69" s="7"/>
      <c r="QG69" s="7"/>
      <c r="QH69" s="7"/>
      <c r="QI69" s="7"/>
      <c r="QJ69" s="7"/>
      <c r="QK69" s="7"/>
      <c r="QL69" s="7"/>
      <c r="QM69" s="7"/>
      <c r="QN69" s="7"/>
      <c r="QO69" s="7"/>
    </row>
    <row r="70" spans="2:457" ht="16.95" customHeight="1" x14ac:dyDescent="0.3">
      <c r="B70" s="122" t="s">
        <v>301</v>
      </c>
      <c r="C70" s="123"/>
      <c r="D70" s="123"/>
      <c r="E70" s="123"/>
      <c r="F70" s="123"/>
      <c r="G70" s="100"/>
      <c r="H70" s="111" t="s">
        <v>110</v>
      </c>
      <c r="I70" s="112"/>
      <c r="J70" s="113">
        <v>37.68</v>
      </c>
      <c r="K70" s="114"/>
      <c r="AF70" s="5"/>
      <c r="AG70" s="5"/>
      <c r="AH70" s="5"/>
      <c r="AI70" s="47"/>
      <c r="AJ70" s="48"/>
      <c r="AK70" s="46"/>
      <c r="AL70" s="46"/>
      <c r="AM70" s="5"/>
      <c r="AN70" s="47"/>
      <c r="AO70" s="48"/>
      <c r="AP70" s="5"/>
      <c r="AQ70" s="5"/>
      <c r="AR70" s="5"/>
      <c r="AS70" s="5"/>
      <c r="JY70" s="7"/>
      <c r="JZ70" s="7"/>
      <c r="KA70" s="7"/>
      <c r="KB70" s="7"/>
      <c r="KC70" s="7"/>
      <c r="KD70" s="7"/>
      <c r="KE70" s="7"/>
      <c r="KF70" s="7"/>
      <c r="KG70" s="7"/>
      <c r="KH70" s="7"/>
      <c r="KI70" s="7"/>
      <c r="KJ70" s="7"/>
      <c r="KK70" s="7"/>
      <c r="KL70" s="7"/>
      <c r="KM70" s="7"/>
      <c r="KN70" s="7"/>
      <c r="KO70" s="7"/>
      <c r="KP70" s="7"/>
      <c r="KQ70" s="7"/>
      <c r="KR70" s="7"/>
      <c r="KS70" s="7"/>
      <c r="KT70" s="7"/>
      <c r="KU70" s="7"/>
      <c r="KV70" s="7"/>
      <c r="KW70" s="7"/>
      <c r="KX70" s="7"/>
      <c r="KY70" s="7"/>
      <c r="KZ70" s="7"/>
      <c r="LA70" s="7"/>
      <c r="LB70" s="7"/>
      <c r="LC70" s="7"/>
      <c r="LD70" s="7"/>
      <c r="LE70" s="7"/>
      <c r="LF70" s="7"/>
      <c r="LG70" s="7"/>
      <c r="LH70" s="7"/>
      <c r="LI70" s="7"/>
      <c r="LJ70" s="7"/>
      <c r="LK70" s="7"/>
      <c r="LL70" s="7"/>
      <c r="LM70" s="7"/>
      <c r="LN70" s="7"/>
      <c r="LO70" s="7"/>
      <c r="LP70" s="7"/>
      <c r="LQ70" s="7"/>
      <c r="LR70" s="7"/>
      <c r="LS70" s="7"/>
      <c r="LT70" s="7"/>
      <c r="LU70" s="7"/>
      <c r="LV70" s="7"/>
      <c r="LW70" s="7"/>
      <c r="LX70" s="7"/>
      <c r="LY70" s="7"/>
      <c r="LZ70" s="7"/>
      <c r="MA70" s="7"/>
      <c r="MB70" s="7"/>
      <c r="MC70" s="7"/>
      <c r="MD70" s="7"/>
      <c r="ME70" s="7"/>
      <c r="MF70" s="7"/>
      <c r="MG70" s="7"/>
      <c r="MH70" s="7"/>
      <c r="MI70" s="7"/>
      <c r="MJ70" s="7"/>
      <c r="MK70" s="7"/>
      <c r="ML70" s="7"/>
      <c r="MM70" s="7"/>
      <c r="MN70" s="7"/>
      <c r="MO70" s="7"/>
      <c r="MP70" s="7"/>
      <c r="MQ70" s="7"/>
      <c r="MR70" s="7"/>
      <c r="MS70" s="7"/>
      <c r="MT70" s="7"/>
      <c r="MU70" s="7"/>
      <c r="MV70" s="7"/>
      <c r="MW70" s="7"/>
      <c r="MX70" s="7"/>
      <c r="MY70" s="7"/>
      <c r="MZ70" s="7"/>
      <c r="NA70" s="7"/>
      <c r="NB70" s="7"/>
      <c r="NC70" s="7"/>
      <c r="ND70" s="7"/>
      <c r="NE70" s="7"/>
      <c r="NF70" s="7"/>
      <c r="NG70" s="7"/>
      <c r="NH70" s="7"/>
      <c r="NI70" s="7"/>
      <c r="NJ70" s="7"/>
      <c r="NK70" s="7"/>
      <c r="NL70" s="7"/>
      <c r="NM70" s="7"/>
      <c r="NN70" s="7"/>
      <c r="NO70" s="7"/>
      <c r="NP70" s="7"/>
      <c r="NQ70" s="7"/>
      <c r="NR70" s="7"/>
      <c r="NS70" s="7"/>
      <c r="NT70" s="7"/>
      <c r="NU70" s="7"/>
      <c r="NV70" s="7"/>
      <c r="NW70" s="7"/>
      <c r="NX70" s="7"/>
      <c r="NY70" s="7"/>
      <c r="NZ70" s="7"/>
      <c r="OA70" s="7"/>
      <c r="OB70" s="7"/>
      <c r="OC70" s="7"/>
      <c r="OD70" s="7"/>
      <c r="OE70" s="7"/>
      <c r="OF70" s="7"/>
      <c r="OG70" s="7"/>
      <c r="OH70" s="7"/>
      <c r="OI70" s="7"/>
      <c r="OJ70" s="7"/>
      <c r="OK70" s="7"/>
      <c r="OL70" s="7"/>
      <c r="OM70" s="7"/>
      <c r="ON70" s="7"/>
      <c r="OO70" s="7"/>
      <c r="OP70" s="7"/>
      <c r="OQ70" s="7"/>
      <c r="OR70" s="7"/>
      <c r="OS70" s="7"/>
      <c r="OT70" s="7"/>
      <c r="OU70" s="7"/>
      <c r="OV70" s="7"/>
      <c r="OW70" s="7"/>
      <c r="OX70" s="7"/>
      <c r="OY70" s="7"/>
      <c r="OZ70" s="7"/>
      <c r="PA70" s="7"/>
      <c r="PB70" s="7"/>
      <c r="PC70" s="7"/>
      <c r="PD70" s="7"/>
      <c r="PE70" s="7"/>
      <c r="PF70" s="7"/>
      <c r="PG70" s="7"/>
      <c r="PH70" s="7"/>
      <c r="PI70" s="7"/>
      <c r="PJ70" s="7"/>
      <c r="PK70" s="7"/>
      <c r="PL70" s="7"/>
      <c r="PM70" s="7"/>
      <c r="PN70" s="7"/>
      <c r="PO70" s="7"/>
      <c r="PP70" s="7"/>
      <c r="PQ70" s="7"/>
      <c r="PR70" s="7"/>
      <c r="PS70" s="7"/>
      <c r="PT70" s="7"/>
      <c r="PU70" s="7"/>
      <c r="PV70" s="7"/>
      <c r="PW70" s="7"/>
      <c r="PX70" s="7"/>
      <c r="PY70" s="7"/>
      <c r="PZ70" s="7"/>
      <c r="QA70" s="7"/>
      <c r="QB70" s="7"/>
      <c r="QC70" s="7"/>
      <c r="QD70" s="7"/>
      <c r="QE70" s="7"/>
      <c r="QF70" s="7"/>
      <c r="QG70" s="7"/>
      <c r="QH70" s="7"/>
      <c r="QI70" s="7"/>
      <c r="QJ70" s="7"/>
      <c r="QK70" s="7"/>
      <c r="QL70" s="7"/>
      <c r="QM70" s="7"/>
      <c r="QN70" s="7"/>
      <c r="QO70" s="7"/>
    </row>
    <row r="71" spans="2:457" ht="16.8" customHeight="1" x14ac:dyDescent="0.3">
      <c r="B71" s="117" t="s">
        <v>302</v>
      </c>
      <c r="C71" s="118"/>
      <c r="D71" s="118"/>
      <c r="E71" s="118"/>
      <c r="F71" s="119"/>
      <c r="G71" s="100"/>
      <c r="H71" s="124" t="s">
        <v>13</v>
      </c>
      <c r="I71" s="125"/>
      <c r="J71" s="115">
        <v>37.299999999999997</v>
      </c>
      <c r="K71" s="116"/>
      <c r="AF71" s="5"/>
      <c r="AG71" s="5"/>
      <c r="AH71" s="5"/>
      <c r="AI71" s="47"/>
      <c r="AJ71" s="48"/>
      <c r="AK71" s="46"/>
      <c r="AL71" s="46"/>
      <c r="AM71" s="5"/>
      <c r="AN71" s="47"/>
      <c r="AO71" s="48"/>
      <c r="AP71" s="5"/>
      <c r="AQ71" s="5"/>
      <c r="AR71" s="5"/>
      <c r="AS71" s="5"/>
      <c r="JY71" s="7"/>
      <c r="JZ71" s="7"/>
      <c r="KA71" s="7"/>
      <c r="KB71" s="7"/>
      <c r="KC71" s="7"/>
      <c r="KD71" s="7"/>
      <c r="KE71" s="7"/>
      <c r="KF71" s="7"/>
      <c r="KG71" s="7"/>
      <c r="KH71" s="7"/>
      <c r="KI71" s="7"/>
      <c r="KJ71" s="7"/>
      <c r="KK71" s="7"/>
      <c r="KL71" s="7"/>
      <c r="KM71" s="7"/>
      <c r="KN71" s="7"/>
      <c r="KO71" s="7"/>
      <c r="KP71" s="7"/>
      <c r="KQ71" s="7"/>
      <c r="KR71" s="7"/>
      <c r="KS71" s="7"/>
      <c r="KT71" s="7"/>
      <c r="KU71" s="7"/>
      <c r="KV71" s="7"/>
      <c r="KW71" s="7"/>
      <c r="KX71" s="7"/>
      <c r="KY71" s="7"/>
      <c r="KZ71" s="7"/>
      <c r="LA71" s="7"/>
      <c r="LB71" s="7"/>
      <c r="LC71" s="7"/>
      <c r="LD71" s="7"/>
      <c r="LE71" s="7"/>
      <c r="LF71" s="7"/>
      <c r="LG71" s="7"/>
      <c r="LH71" s="7"/>
      <c r="LI71" s="7"/>
      <c r="LJ71" s="7"/>
      <c r="LK71" s="7"/>
      <c r="LL71" s="7"/>
      <c r="LM71" s="7"/>
      <c r="LN71" s="7"/>
      <c r="LO71" s="7"/>
      <c r="LP71" s="7"/>
      <c r="LQ71" s="7"/>
      <c r="LR71" s="7"/>
      <c r="LS71" s="7"/>
      <c r="LT71" s="7"/>
      <c r="LU71" s="7"/>
      <c r="LV71" s="7"/>
      <c r="LW71" s="7"/>
      <c r="LX71" s="7"/>
      <c r="LY71" s="7"/>
      <c r="LZ71" s="7"/>
      <c r="MA71" s="7"/>
      <c r="MB71" s="7"/>
      <c r="MC71" s="7"/>
      <c r="MD71" s="7"/>
      <c r="ME71" s="7"/>
      <c r="MF71" s="7"/>
      <c r="MG71" s="7"/>
      <c r="MH71" s="7"/>
      <c r="MI71" s="7"/>
      <c r="MJ71" s="7"/>
      <c r="MK71" s="7"/>
      <c r="ML71" s="7"/>
      <c r="MM71" s="7"/>
      <c r="MN71" s="7"/>
      <c r="MO71" s="7"/>
      <c r="MP71" s="7"/>
      <c r="MQ71" s="7"/>
      <c r="MR71" s="7"/>
      <c r="MS71" s="7"/>
      <c r="MT71" s="7"/>
      <c r="MU71" s="7"/>
      <c r="MV71" s="7"/>
      <c r="MW71" s="7"/>
      <c r="MX71" s="7"/>
      <c r="MY71" s="7"/>
      <c r="MZ71" s="7"/>
      <c r="NA71" s="7"/>
      <c r="NB71" s="7"/>
      <c r="NC71" s="7"/>
      <c r="ND71" s="7"/>
      <c r="NE71" s="7"/>
      <c r="NF71" s="7"/>
      <c r="NG71" s="7"/>
      <c r="NH71" s="7"/>
      <c r="NI71" s="7"/>
      <c r="NJ71" s="7"/>
      <c r="NK71" s="7"/>
      <c r="NL71" s="7"/>
      <c r="NM71" s="7"/>
      <c r="NN71" s="7"/>
      <c r="NO71" s="7"/>
      <c r="NP71" s="7"/>
      <c r="NQ71" s="7"/>
      <c r="NR71" s="7"/>
      <c r="NS71" s="7"/>
      <c r="NT71" s="7"/>
      <c r="NU71" s="7"/>
      <c r="NV71" s="7"/>
      <c r="NW71" s="7"/>
      <c r="NX71" s="7"/>
      <c r="NY71" s="7"/>
      <c r="NZ71" s="7"/>
      <c r="OA71" s="7"/>
      <c r="OB71" s="7"/>
      <c r="OC71" s="7"/>
      <c r="OD71" s="7"/>
      <c r="OE71" s="7"/>
      <c r="OF71" s="7"/>
      <c r="OG71" s="7"/>
      <c r="OH71" s="7"/>
      <c r="OI71" s="7"/>
      <c r="OJ71" s="7"/>
      <c r="OK71" s="7"/>
      <c r="OL71" s="7"/>
      <c r="OM71" s="7"/>
      <c r="ON71" s="7"/>
      <c r="OO71" s="7"/>
      <c r="OP71" s="7"/>
      <c r="OQ71" s="7"/>
      <c r="OR71" s="7"/>
      <c r="OS71" s="7"/>
      <c r="OT71" s="7"/>
      <c r="OU71" s="7"/>
      <c r="OV71" s="7"/>
      <c r="OW71" s="7"/>
      <c r="OX71" s="7"/>
      <c r="OY71" s="7"/>
      <c r="OZ71" s="7"/>
      <c r="PA71" s="7"/>
      <c r="PB71" s="7"/>
      <c r="PC71" s="7"/>
      <c r="PD71" s="7"/>
      <c r="PE71" s="7"/>
      <c r="PF71" s="7"/>
      <c r="PG71" s="7"/>
      <c r="PH71" s="7"/>
      <c r="PI71" s="7"/>
      <c r="PJ71" s="7"/>
      <c r="PK71" s="7"/>
      <c r="PL71" s="7"/>
      <c r="PM71" s="7"/>
      <c r="PN71" s="7"/>
      <c r="PO71" s="7"/>
      <c r="PP71" s="7"/>
      <c r="PQ71" s="7"/>
      <c r="PR71" s="7"/>
      <c r="PS71" s="7"/>
      <c r="PT71" s="7"/>
      <c r="PU71" s="7"/>
      <c r="PV71" s="7"/>
      <c r="PW71" s="7"/>
      <c r="PX71" s="7"/>
      <c r="PY71" s="7"/>
      <c r="PZ71" s="7"/>
      <c r="QA71" s="7"/>
      <c r="QB71" s="7"/>
      <c r="QC71" s="7"/>
      <c r="QD71" s="7"/>
      <c r="QE71" s="7"/>
      <c r="QF71" s="7"/>
      <c r="QG71" s="7"/>
      <c r="QH71" s="7"/>
      <c r="QI71" s="7"/>
      <c r="QJ71" s="7"/>
      <c r="QK71" s="7"/>
      <c r="QL71" s="7"/>
      <c r="QM71" s="7"/>
      <c r="QN71" s="7"/>
      <c r="QO71" s="7"/>
    </row>
    <row r="72" spans="2:457" ht="16.95" customHeight="1" x14ac:dyDescent="0.3">
      <c r="B72" s="117" t="s">
        <v>303</v>
      </c>
      <c r="C72" s="118"/>
      <c r="D72" s="118"/>
      <c r="E72" s="118"/>
      <c r="F72" s="119"/>
      <c r="G72" s="100"/>
      <c r="H72" s="124" t="s">
        <v>13</v>
      </c>
      <c r="I72" s="125"/>
      <c r="J72" s="115">
        <v>41</v>
      </c>
      <c r="K72" s="116"/>
      <c r="AF72" s="5"/>
      <c r="AG72" s="5"/>
      <c r="AH72" s="5"/>
      <c r="AI72" s="47"/>
      <c r="AJ72" s="48"/>
      <c r="AK72" s="46"/>
      <c r="AL72" s="46"/>
      <c r="AM72" s="5"/>
      <c r="AN72" s="47"/>
      <c r="AO72" s="48"/>
      <c r="AP72" s="5"/>
      <c r="AQ72" s="5"/>
      <c r="AR72" s="5"/>
      <c r="AS72" s="5"/>
      <c r="JY72" s="7"/>
      <c r="JZ72" s="7"/>
      <c r="KA72" s="7"/>
      <c r="KB72" s="7"/>
      <c r="KC72" s="7"/>
      <c r="KD72" s="7"/>
      <c r="KE72" s="7"/>
      <c r="KF72" s="7"/>
      <c r="KG72" s="7"/>
      <c r="KH72" s="7"/>
      <c r="KI72" s="7"/>
      <c r="KJ72" s="7"/>
      <c r="KK72" s="7"/>
      <c r="KL72" s="7"/>
      <c r="KM72" s="7"/>
      <c r="KN72" s="7"/>
      <c r="KO72" s="7"/>
      <c r="KP72" s="7"/>
      <c r="KQ72" s="7"/>
      <c r="KR72" s="7"/>
      <c r="KS72" s="7"/>
      <c r="KT72" s="7"/>
      <c r="KU72" s="7"/>
      <c r="KV72" s="7"/>
      <c r="KW72" s="7"/>
      <c r="KX72" s="7"/>
      <c r="KY72" s="7"/>
      <c r="KZ72" s="7"/>
      <c r="LA72" s="7"/>
      <c r="LB72" s="7"/>
      <c r="LC72" s="7"/>
      <c r="LD72" s="7"/>
      <c r="LE72" s="7"/>
      <c r="LF72" s="7"/>
      <c r="LG72" s="7"/>
      <c r="LH72" s="7"/>
      <c r="LI72" s="7"/>
      <c r="LJ72" s="7"/>
      <c r="LK72" s="7"/>
      <c r="LL72" s="7"/>
      <c r="LM72" s="7"/>
      <c r="LN72" s="7"/>
      <c r="LO72" s="7"/>
      <c r="LP72" s="7"/>
      <c r="LQ72" s="7"/>
      <c r="LR72" s="7"/>
      <c r="LS72" s="7"/>
      <c r="LT72" s="7"/>
      <c r="LU72" s="7"/>
      <c r="LV72" s="7"/>
      <c r="LW72" s="7"/>
      <c r="LX72" s="7"/>
      <c r="LY72" s="7"/>
      <c r="LZ72" s="7"/>
      <c r="MA72" s="7"/>
      <c r="MB72" s="7"/>
      <c r="MC72" s="7"/>
      <c r="MD72" s="7"/>
      <c r="ME72" s="7"/>
      <c r="MF72" s="7"/>
      <c r="MG72" s="7"/>
      <c r="MH72" s="7"/>
      <c r="MI72" s="7"/>
      <c r="MJ72" s="7"/>
      <c r="MK72" s="7"/>
      <c r="ML72" s="7"/>
      <c r="MM72" s="7"/>
      <c r="MN72" s="7"/>
      <c r="MO72" s="7"/>
      <c r="MP72" s="7"/>
      <c r="MQ72" s="7"/>
      <c r="MR72" s="7"/>
      <c r="MS72" s="7"/>
      <c r="MT72" s="7"/>
      <c r="MU72" s="7"/>
      <c r="MV72" s="7"/>
      <c r="MW72" s="7"/>
      <c r="MX72" s="7"/>
      <c r="MY72" s="7"/>
      <c r="MZ72" s="7"/>
      <c r="NA72" s="7"/>
      <c r="NB72" s="7"/>
      <c r="NC72" s="7"/>
      <c r="ND72" s="7"/>
      <c r="NE72" s="7"/>
      <c r="NF72" s="7"/>
      <c r="NG72" s="7"/>
      <c r="NH72" s="7"/>
      <c r="NI72" s="7"/>
      <c r="NJ72" s="7"/>
      <c r="NK72" s="7"/>
      <c r="NL72" s="7"/>
      <c r="NM72" s="7"/>
      <c r="NN72" s="7"/>
      <c r="NO72" s="7"/>
      <c r="NP72" s="7"/>
      <c r="NQ72" s="7"/>
      <c r="NR72" s="7"/>
      <c r="NS72" s="7"/>
      <c r="NT72" s="7"/>
      <c r="NU72" s="7"/>
      <c r="NV72" s="7"/>
      <c r="NW72" s="7"/>
      <c r="NX72" s="7"/>
      <c r="NY72" s="7"/>
      <c r="NZ72" s="7"/>
      <c r="OA72" s="7"/>
      <c r="OB72" s="7"/>
      <c r="OC72" s="7"/>
      <c r="OD72" s="7"/>
      <c r="OE72" s="7"/>
      <c r="OF72" s="7"/>
      <c r="OG72" s="7"/>
      <c r="OH72" s="7"/>
      <c r="OI72" s="7"/>
      <c r="OJ72" s="7"/>
      <c r="OK72" s="7"/>
      <c r="OL72" s="7"/>
      <c r="OM72" s="7"/>
      <c r="ON72" s="7"/>
      <c r="OO72" s="7"/>
      <c r="OP72" s="7"/>
      <c r="OQ72" s="7"/>
      <c r="OR72" s="7"/>
      <c r="OS72" s="7"/>
      <c r="OT72" s="7"/>
      <c r="OU72" s="7"/>
      <c r="OV72" s="7"/>
      <c r="OW72" s="7"/>
      <c r="OX72" s="7"/>
      <c r="OY72" s="7"/>
      <c r="OZ72" s="7"/>
      <c r="PA72" s="7"/>
      <c r="PB72" s="7"/>
      <c r="PC72" s="7"/>
      <c r="PD72" s="7"/>
      <c r="PE72" s="7"/>
      <c r="PF72" s="7"/>
      <c r="PG72" s="7"/>
      <c r="PH72" s="7"/>
      <c r="PI72" s="7"/>
      <c r="PJ72" s="7"/>
      <c r="PK72" s="7"/>
      <c r="PL72" s="7"/>
      <c r="PM72" s="7"/>
      <c r="PN72" s="7"/>
      <c r="PO72" s="7"/>
      <c r="PP72" s="7"/>
      <c r="PQ72" s="7"/>
      <c r="PR72" s="7"/>
      <c r="PS72" s="7"/>
      <c r="PT72" s="7"/>
      <c r="PU72" s="7"/>
      <c r="PV72" s="7"/>
      <c r="PW72" s="7"/>
      <c r="PX72" s="7"/>
      <c r="PY72" s="7"/>
      <c r="PZ72" s="7"/>
      <c r="QA72" s="7"/>
      <c r="QB72" s="7"/>
      <c r="QC72" s="7"/>
      <c r="QD72" s="7"/>
      <c r="QE72" s="7"/>
      <c r="QF72" s="7"/>
      <c r="QG72" s="7"/>
      <c r="QH72" s="7"/>
      <c r="QI72" s="7"/>
      <c r="QJ72" s="7"/>
      <c r="QK72" s="7"/>
      <c r="QL72" s="7"/>
      <c r="QM72" s="7"/>
      <c r="QN72" s="7"/>
      <c r="QO72" s="7"/>
    </row>
    <row r="73" spans="2:457" ht="16.95" customHeight="1" x14ac:dyDescent="0.3">
      <c r="B73" s="108" t="s">
        <v>305</v>
      </c>
      <c r="C73" s="109"/>
      <c r="D73" s="109"/>
      <c r="E73" s="109"/>
      <c r="F73" s="110"/>
      <c r="G73" s="100"/>
      <c r="H73" s="120" t="s">
        <v>129</v>
      </c>
      <c r="I73" s="121"/>
      <c r="J73" s="113">
        <v>1</v>
      </c>
      <c r="K73" s="114"/>
      <c r="AF73" s="5"/>
      <c r="AG73" s="5"/>
      <c r="AH73" s="5"/>
      <c r="AI73" s="47"/>
      <c r="AJ73" s="48"/>
      <c r="AK73" s="46"/>
      <c r="AL73" s="46"/>
      <c r="AM73" s="5"/>
      <c r="AN73" s="47"/>
      <c r="AO73" s="48"/>
      <c r="AP73" s="5"/>
      <c r="AQ73" s="5"/>
      <c r="AR73" s="5"/>
      <c r="AS73" s="5"/>
      <c r="JY73" s="7"/>
      <c r="JZ73" s="7"/>
      <c r="KA73" s="7"/>
      <c r="KB73" s="7"/>
      <c r="KC73" s="7"/>
      <c r="KD73" s="7"/>
      <c r="KE73" s="7"/>
      <c r="KF73" s="7"/>
      <c r="KG73" s="7"/>
      <c r="KH73" s="7"/>
      <c r="KI73" s="7"/>
      <c r="KJ73" s="7"/>
      <c r="KK73" s="7"/>
      <c r="KL73" s="7"/>
      <c r="KM73" s="7"/>
      <c r="KN73" s="7"/>
      <c r="KO73" s="7"/>
      <c r="KP73" s="7"/>
      <c r="KQ73" s="7"/>
      <c r="KR73" s="7"/>
      <c r="KS73" s="7"/>
      <c r="KT73" s="7"/>
      <c r="KU73" s="7"/>
      <c r="KV73" s="7"/>
      <c r="KW73" s="7"/>
      <c r="KX73" s="7"/>
      <c r="KY73" s="7"/>
      <c r="KZ73" s="7"/>
      <c r="LA73" s="7"/>
      <c r="LB73" s="7"/>
      <c r="LC73" s="7"/>
      <c r="LD73" s="7"/>
      <c r="LE73" s="7"/>
      <c r="LF73" s="7"/>
      <c r="LG73" s="7"/>
      <c r="LH73" s="7"/>
      <c r="LI73" s="7"/>
      <c r="LJ73" s="7"/>
      <c r="LK73" s="7"/>
      <c r="LL73" s="7"/>
      <c r="LM73" s="7"/>
      <c r="LN73" s="7"/>
      <c r="LO73" s="7"/>
      <c r="LP73" s="7"/>
      <c r="LQ73" s="7"/>
      <c r="LR73" s="7"/>
      <c r="LS73" s="7"/>
      <c r="LT73" s="7"/>
      <c r="LU73" s="7"/>
      <c r="LV73" s="7"/>
      <c r="LW73" s="7"/>
      <c r="LX73" s="7"/>
      <c r="LY73" s="7"/>
      <c r="LZ73" s="7"/>
      <c r="MA73" s="7"/>
      <c r="MB73" s="7"/>
      <c r="MC73" s="7"/>
      <c r="MD73" s="7"/>
      <c r="ME73" s="7"/>
      <c r="MF73" s="7"/>
      <c r="MG73" s="7"/>
      <c r="MH73" s="7"/>
      <c r="MI73" s="7"/>
      <c r="MJ73" s="7"/>
      <c r="MK73" s="7"/>
      <c r="ML73" s="7"/>
      <c r="MM73" s="7"/>
      <c r="MN73" s="7"/>
      <c r="MO73" s="7"/>
      <c r="MP73" s="7"/>
      <c r="MQ73" s="7"/>
      <c r="MR73" s="7"/>
      <c r="MS73" s="7"/>
      <c r="MT73" s="7"/>
      <c r="MU73" s="7"/>
      <c r="MV73" s="7"/>
      <c r="MW73" s="7"/>
      <c r="MX73" s="7"/>
      <c r="MY73" s="7"/>
      <c r="MZ73" s="7"/>
      <c r="NA73" s="7"/>
      <c r="NB73" s="7"/>
      <c r="NC73" s="7"/>
      <c r="ND73" s="7"/>
      <c r="NE73" s="7"/>
      <c r="NF73" s="7"/>
      <c r="NG73" s="7"/>
      <c r="NH73" s="7"/>
      <c r="NI73" s="7"/>
      <c r="NJ73" s="7"/>
      <c r="NK73" s="7"/>
      <c r="NL73" s="7"/>
      <c r="NM73" s="7"/>
      <c r="NN73" s="7"/>
      <c r="NO73" s="7"/>
      <c r="NP73" s="7"/>
      <c r="NQ73" s="7"/>
      <c r="NR73" s="7"/>
      <c r="NS73" s="7"/>
      <c r="NT73" s="7"/>
      <c r="NU73" s="7"/>
      <c r="NV73" s="7"/>
      <c r="NW73" s="7"/>
      <c r="NX73" s="7"/>
      <c r="NY73" s="7"/>
      <c r="NZ73" s="7"/>
      <c r="OA73" s="7"/>
      <c r="OB73" s="7"/>
      <c r="OC73" s="7"/>
      <c r="OD73" s="7"/>
      <c r="OE73" s="7"/>
      <c r="OF73" s="7"/>
      <c r="OG73" s="7"/>
      <c r="OH73" s="7"/>
      <c r="OI73" s="7"/>
      <c r="OJ73" s="7"/>
      <c r="OK73" s="7"/>
      <c r="OL73" s="7"/>
      <c r="OM73" s="7"/>
      <c r="ON73" s="7"/>
      <c r="OO73" s="7"/>
      <c r="OP73" s="7"/>
      <c r="OQ73" s="7"/>
      <c r="OR73" s="7"/>
      <c r="OS73" s="7"/>
      <c r="OT73" s="7"/>
      <c r="OU73" s="7"/>
      <c r="OV73" s="7"/>
      <c r="OW73" s="7"/>
      <c r="OX73" s="7"/>
      <c r="OY73" s="7"/>
      <c r="OZ73" s="7"/>
      <c r="PA73" s="7"/>
      <c r="PB73" s="7"/>
      <c r="PC73" s="7"/>
      <c r="PD73" s="7"/>
      <c r="PE73" s="7"/>
      <c r="PF73" s="7"/>
      <c r="PG73" s="7"/>
      <c r="PH73" s="7"/>
      <c r="PI73" s="7"/>
      <c r="PJ73" s="7"/>
      <c r="PK73" s="7"/>
      <c r="PL73" s="7"/>
      <c r="PM73" s="7"/>
      <c r="PN73" s="7"/>
      <c r="PO73" s="7"/>
      <c r="PP73" s="7"/>
      <c r="PQ73" s="7"/>
      <c r="PR73" s="7"/>
      <c r="PS73" s="7"/>
      <c r="PT73" s="7"/>
      <c r="PU73" s="7"/>
      <c r="PV73" s="7"/>
      <c r="PW73" s="7"/>
      <c r="PX73" s="7"/>
      <c r="PY73" s="7"/>
      <c r="PZ73" s="7"/>
      <c r="QA73" s="7"/>
      <c r="QB73" s="7"/>
      <c r="QC73" s="7"/>
      <c r="QD73" s="7"/>
      <c r="QE73" s="7"/>
      <c r="QF73" s="7"/>
      <c r="QG73" s="7"/>
      <c r="QH73" s="7"/>
      <c r="QI73" s="7"/>
      <c r="QJ73" s="7"/>
      <c r="QK73" s="7"/>
      <c r="QL73" s="7"/>
      <c r="QM73" s="7"/>
      <c r="QN73" s="7"/>
      <c r="QO73" s="7"/>
    </row>
    <row r="74" spans="2:457" ht="16.95" customHeight="1" x14ac:dyDescent="0.3">
      <c r="B74" s="117" t="s">
        <v>306</v>
      </c>
      <c r="C74" s="118"/>
      <c r="D74" s="118"/>
      <c r="E74" s="118"/>
      <c r="F74" s="119"/>
      <c r="G74" s="100"/>
      <c r="H74" s="120" t="s">
        <v>129</v>
      </c>
      <c r="I74" s="121"/>
      <c r="J74" s="115">
        <v>1</v>
      </c>
      <c r="K74" s="116"/>
      <c r="AF74" s="5"/>
      <c r="AG74" s="5"/>
      <c r="AH74" s="5"/>
      <c r="AI74" s="47"/>
      <c r="AJ74" s="48"/>
      <c r="AK74" s="46"/>
      <c r="AL74" s="46"/>
      <c r="AM74" s="5"/>
      <c r="AN74" s="47"/>
      <c r="AO74" s="48"/>
      <c r="AP74" s="5"/>
      <c r="AQ74" s="5"/>
      <c r="AR74" s="5"/>
      <c r="AS74" s="5"/>
      <c r="JY74" s="7"/>
      <c r="JZ74" s="7"/>
      <c r="KA74" s="7"/>
      <c r="KB74" s="7"/>
      <c r="KC74" s="7"/>
      <c r="KD74" s="7"/>
      <c r="KE74" s="7"/>
      <c r="KF74" s="7"/>
      <c r="KG74" s="7"/>
      <c r="KH74" s="7"/>
      <c r="KI74" s="7"/>
      <c r="KJ74" s="7"/>
      <c r="KK74" s="7"/>
      <c r="KL74" s="7"/>
      <c r="KM74" s="7"/>
      <c r="KN74" s="7"/>
      <c r="KO74" s="7"/>
      <c r="KP74" s="7"/>
      <c r="KQ74" s="7"/>
      <c r="KR74" s="7"/>
      <c r="KS74" s="7"/>
      <c r="KT74" s="7"/>
      <c r="KU74" s="7"/>
      <c r="KV74" s="7"/>
      <c r="KW74" s="7"/>
      <c r="KX74" s="7"/>
      <c r="KY74" s="7"/>
      <c r="KZ74" s="7"/>
      <c r="LA74" s="7"/>
      <c r="LB74" s="7"/>
      <c r="LC74" s="7"/>
      <c r="LD74" s="7"/>
      <c r="LE74" s="7"/>
      <c r="LF74" s="7"/>
      <c r="LG74" s="7"/>
      <c r="LH74" s="7"/>
      <c r="LI74" s="7"/>
      <c r="LJ74" s="7"/>
      <c r="LK74" s="7"/>
      <c r="LL74" s="7"/>
      <c r="LM74" s="7"/>
      <c r="LN74" s="7"/>
      <c r="LO74" s="7"/>
      <c r="LP74" s="7"/>
      <c r="LQ74" s="7"/>
      <c r="LR74" s="7"/>
      <c r="LS74" s="7"/>
      <c r="LT74" s="7"/>
      <c r="LU74" s="7"/>
      <c r="LV74" s="7"/>
      <c r="LW74" s="7"/>
      <c r="LX74" s="7"/>
      <c r="LY74" s="7"/>
      <c r="LZ74" s="7"/>
      <c r="MA74" s="7"/>
      <c r="MB74" s="7"/>
      <c r="MC74" s="7"/>
      <c r="MD74" s="7"/>
      <c r="ME74" s="7"/>
      <c r="MF74" s="7"/>
      <c r="MG74" s="7"/>
      <c r="MH74" s="7"/>
      <c r="MI74" s="7"/>
      <c r="MJ74" s="7"/>
      <c r="MK74" s="7"/>
      <c r="ML74" s="7"/>
      <c r="MM74" s="7"/>
      <c r="MN74" s="7"/>
      <c r="MO74" s="7"/>
      <c r="MP74" s="7"/>
      <c r="MQ74" s="7"/>
      <c r="MR74" s="7"/>
      <c r="MS74" s="7"/>
      <c r="MT74" s="7"/>
      <c r="MU74" s="7"/>
      <c r="MV74" s="7"/>
      <c r="MW74" s="7"/>
      <c r="MX74" s="7"/>
      <c r="MY74" s="7"/>
      <c r="MZ74" s="7"/>
      <c r="NA74" s="7"/>
      <c r="NB74" s="7"/>
      <c r="NC74" s="7"/>
      <c r="ND74" s="7"/>
      <c r="NE74" s="7"/>
      <c r="NF74" s="7"/>
      <c r="NG74" s="7"/>
      <c r="NH74" s="7"/>
      <c r="NI74" s="7"/>
      <c r="NJ74" s="7"/>
      <c r="NK74" s="7"/>
      <c r="NL74" s="7"/>
      <c r="NM74" s="7"/>
      <c r="NN74" s="7"/>
      <c r="NO74" s="7"/>
      <c r="NP74" s="7"/>
      <c r="NQ74" s="7"/>
      <c r="NR74" s="7"/>
      <c r="NS74" s="7"/>
      <c r="NT74" s="7"/>
      <c r="NU74" s="7"/>
      <c r="NV74" s="7"/>
      <c r="NW74" s="7"/>
      <c r="NX74" s="7"/>
      <c r="NY74" s="7"/>
      <c r="NZ74" s="7"/>
      <c r="OA74" s="7"/>
      <c r="OB74" s="7"/>
      <c r="OC74" s="7"/>
      <c r="OD74" s="7"/>
      <c r="OE74" s="7"/>
      <c r="OF74" s="7"/>
      <c r="OG74" s="7"/>
      <c r="OH74" s="7"/>
      <c r="OI74" s="7"/>
      <c r="OJ74" s="7"/>
      <c r="OK74" s="7"/>
      <c r="OL74" s="7"/>
      <c r="OM74" s="7"/>
      <c r="ON74" s="7"/>
      <c r="OO74" s="7"/>
      <c r="OP74" s="7"/>
      <c r="OQ74" s="7"/>
      <c r="OR74" s="7"/>
      <c r="OS74" s="7"/>
      <c r="OT74" s="7"/>
      <c r="OU74" s="7"/>
      <c r="OV74" s="7"/>
      <c r="OW74" s="7"/>
      <c r="OX74" s="7"/>
      <c r="OY74" s="7"/>
      <c r="OZ74" s="7"/>
      <c r="PA74" s="7"/>
      <c r="PB74" s="7"/>
      <c r="PC74" s="7"/>
      <c r="PD74" s="7"/>
      <c r="PE74" s="7"/>
      <c r="PF74" s="7"/>
      <c r="PG74" s="7"/>
      <c r="PH74" s="7"/>
      <c r="PI74" s="7"/>
      <c r="PJ74" s="7"/>
      <c r="PK74" s="7"/>
      <c r="PL74" s="7"/>
      <c r="PM74" s="7"/>
      <c r="PN74" s="7"/>
      <c r="PO74" s="7"/>
      <c r="PP74" s="7"/>
      <c r="PQ74" s="7"/>
      <c r="PR74" s="7"/>
      <c r="PS74" s="7"/>
      <c r="PT74" s="7"/>
      <c r="PU74" s="7"/>
      <c r="PV74" s="7"/>
      <c r="PW74" s="7"/>
      <c r="PX74" s="7"/>
      <c r="PY74" s="7"/>
      <c r="PZ74" s="7"/>
      <c r="QA74" s="7"/>
      <c r="QB74" s="7"/>
      <c r="QC74" s="7"/>
      <c r="QD74" s="7"/>
      <c r="QE74" s="7"/>
      <c r="QF74" s="7"/>
      <c r="QG74" s="7"/>
      <c r="QH74" s="7"/>
      <c r="QI74" s="7"/>
      <c r="QJ74" s="7"/>
      <c r="QK74" s="7"/>
      <c r="QL74" s="7"/>
      <c r="QM74" s="7"/>
      <c r="QN74" s="7"/>
      <c r="QO74" s="7"/>
    </row>
    <row r="75" spans="2:457" ht="16.95" customHeight="1" x14ac:dyDescent="0.3">
      <c r="B75" s="117" t="s">
        <v>307</v>
      </c>
      <c r="C75" s="118"/>
      <c r="D75" s="118"/>
      <c r="E75" s="118"/>
      <c r="F75" s="119"/>
      <c r="G75" s="100"/>
      <c r="H75" s="120" t="s">
        <v>129</v>
      </c>
      <c r="I75" s="121"/>
      <c r="J75" s="115">
        <v>1</v>
      </c>
      <c r="K75" s="116"/>
      <c r="AF75" s="5"/>
      <c r="AG75" s="5"/>
      <c r="AH75" s="5"/>
      <c r="AI75" s="47"/>
      <c r="AJ75" s="48"/>
      <c r="AK75" s="46"/>
      <c r="AL75" s="46"/>
      <c r="AM75" s="5"/>
      <c r="AN75" s="47"/>
      <c r="AO75" s="48"/>
      <c r="AP75" s="5"/>
      <c r="AQ75" s="5"/>
      <c r="AR75" s="5"/>
      <c r="AS75" s="5"/>
      <c r="JY75" s="7"/>
      <c r="JZ75" s="7"/>
      <c r="KA75" s="7"/>
      <c r="KB75" s="7"/>
      <c r="KC75" s="7"/>
      <c r="KD75" s="7"/>
      <c r="KE75" s="7"/>
      <c r="KF75" s="7"/>
      <c r="KG75" s="7"/>
      <c r="KH75" s="7"/>
      <c r="KI75" s="7"/>
      <c r="KJ75" s="7"/>
      <c r="KK75" s="7"/>
      <c r="KL75" s="7"/>
      <c r="KM75" s="7"/>
      <c r="KN75" s="7"/>
      <c r="KO75" s="7"/>
      <c r="KP75" s="7"/>
      <c r="KQ75" s="7"/>
      <c r="KR75" s="7"/>
      <c r="KS75" s="7"/>
      <c r="KT75" s="7"/>
      <c r="KU75" s="7"/>
      <c r="KV75" s="7"/>
      <c r="KW75" s="7"/>
      <c r="KX75" s="7"/>
      <c r="KY75" s="7"/>
      <c r="KZ75" s="7"/>
      <c r="LA75" s="7"/>
      <c r="LB75" s="7"/>
      <c r="LC75" s="7"/>
      <c r="LD75" s="7"/>
      <c r="LE75" s="7"/>
      <c r="LF75" s="7"/>
      <c r="LG75" s="7"/>
      <c r="LH75" s="7"/>
      <c r="LI75" s="7"/>
      <c r="LJ75" s="7"/>
      <c r="LK75" s="7"/>
      <c r="LL75" s="7"/>
      <c r="LM75" s="7"/>
      <c r="LN75" s="7"/>
      <c r="LO75" s="7"/>
      <c r="LP75" s="7"/>
      <c r="LQ75" s="7"/>
      <c r="LR75" s="7"/>
      <c r="LS75" s="7"/>
      <c r="LT75" s="7"/>
      <c r="LU75" s="7"/>
      <c r="LV75" s="7"/>
      <c r="LW75" s="7"/>
      <c r="LX75" s="7"/>
      <c r="LY75" s="7"/>
      <c r="LZ75" s="7"/>
      <c r="MA75" s="7"/>
      <c r="MB75" s="7"/>
      <c r="MC75" s="7"/>
      <c r="MD75" s="7"/>
      <c r="ME75" s="7"/>
      <c r="MF75" s="7"/>
      <c r="MG75" s="7"/>
      <c r="MH75" s="7"/>
      <c r="MI75" s="7"/>
      <c r="MJ75" s="7"/>
      <c r="MK75" s="7"/>
      <c r="ML75" s="7"/>
      <c r="MM75" s="7"/>
      <c r="MN75" s="7"/>
      <c r="MO75" s="7"/>
      <c r="MP75" s="7"/>
      <c r="MQ75" s="7"/>
      <c r="MR75" s="7"/>
      <c r="MS75" s="7"/>
      <c r="MT75" s="7"/>
      <c r="MU75" s="7"/>
      <c r="MV75" s="7"/>
      <c r="MW75" s="7"/>
      <c r="MX75" s="7"/>
      <c r="MY75" s="7"/>
      <c r="MZ75" s="7"/>
      <c r="NA75" s="7"/>
      <c r="NB75" s="7"/>
      <c r="NC75" s="7"/>
      <c r="ND75" s="7"/>
      <c r="NE75" s="7"/>
      <c r="NF75" s="7"/>
      <c r="NG75" s="7"/>
      <c r="NH75" s="7"/>
      <c r="NI75" s="7"/>
      <c r="NJ75" s="7"/>
      <c r="NK75" s="7"/>
      <c r="NL75" s="7"/>
      <c r="NM75" s="7"/>
      <c r="NN75" s="7"/>
      <c r="NO75" s="7"/>
      <c r="NP75" s="7"/>
      <c r="NQ75" s="7"/>
      <c r="NR75" s="7"/>
      <c r="NS75" s="7"/>
      <c r="NT75" s="7"/>
      <c r="NU75" s="7"/>
      <c r="NV75" s="7"/>
      <c r="NW75" s="7"/>
      <c r="NX75" s="7"/>
      <c r="NY75" s="7"/>
      <c r="NZ75" s="7"/>
      <c r="OA75" s="7"/>
      <c r="OB75" s="7"/>
      <c r="OC75" s="7"/>
      <c r="OD75" s="7"/>
      <c r="OE75" s="7"/>
      <c r="OF75" s="7"/>
      <c r="OG75" s="7"/>
      <c r="OH75" s="7"/>
      <c r="OI75" s="7"/>
      <c r="OJ75" s="7"/>
      <c r="OK75" s="7"/>
      <c r="OL75" s="7"/>
      <c r="OM75" s="7"/>
      <c r="ON75" s="7"/>
      <c r="OO75" s="7"/>
      <c r="OP75" s="7"/>
      <c r="OQ75" s="7"/>
      <c r="OR75" s="7"/>
      <c r="OS75" s="7"/>
      <c r="OT75" s="7"/>
      <c r="OU75" s="7"/>
      <c r="OV75" s="7"/>
      <c r="OW75" s="7"/>
      <c r="OX75" s="7"/>
      <c r="OY75" s="7"/>
      <c r="OZ75" s="7"/>
      <c r="PA75" s="7"/>
      <c r="PB75" s="7"/>
      <c r="PC75" s="7"/>
      <c r="PD75" s="7"/>
      <c r="PE75" s="7"/>
      <c r="PF75" s="7"/>
      <c r="PG75" s="7"/>
      <c r="PH75" s="7"/>
      <c r="PI75" s="7"/>
      <c r="PJ75" s="7"/>
      <c r="PK75" s="7"/>
      <c r="PL75" s="7"/>
      <c r="PM75" s="7"/>
      <c r="PN75" s="7"/>
      <c r="PO75" s="7"/>
      <c r="PP75" s="7"/>
      <c r="PQ75" s="7"/>
      <c r="PR75" s="7"/>
      <c r="PS75" s="7"/>
      <c r="PT75" s="7"/>
      <c r="PU75" s="7"/>
      <c r="PV75" s="7"/>
      <c r="PW75" s="7"/>
      <c r="PX75" s="7"/>
      <c r="PY75" s="7"/>
      <c r="PZ75" s="7"/>
      <c r="QA75" s="7"/>
      <c r="QB75" s="7"/>
      <c r="QC75" s="7"/>
      <c r="QD75" s="7"/>
      <c r="QE75" s="7"/>
      <c r="QF75" s="7"/>
      <c r="QG75" s="7"/>
      <c r="QH75" s="7"/>
      <c r="QI75" s="7"/>
      <c r="QJ75" s="7"/>
      <c r="QK75" s="7"/>
      <c r="QL75" s="7"/>
      <c r="QM75" s="7"/>
      <c r="QN75" s="7"/>
      <c r="QO75" s="7"/>
    </row>
    <row r="76" spans="2:457" ht="16.95" customHeight="1" x14ac:dyDescent="0.3">
      <c r="B76" s="122" t="s">
        <v>300</v>
      </c>
      <c r="C76" s="123"/>
      <c r="D76" s="123"/>
      <c r="E76" s="123"/>
      <c r="F76" s="123"/>
      <c r="G76" s="100"/>
      <c r="H76" s="120" t="s">
        <v>129</v>
      </c>
      <c r="I76" s="121"/>
      <c r="J76" s="113">
        <v>3.7</v>
      </c>
      <c r="K76" s="114"/>
      <c r="AF76" s="5"/>
      <c r="AG76" s="5"/>
      <c r="AH76" s="5"/>
      <c r="AI76" s="47"/>
      <c r="AJ76" s="48"/>
      <c r="AK76" s="46"/>
      <c r="AL76" s="46"/>
      <c r="AM76" s="5"/>
      <c r="AN76" s="47"/>
      <c r="AO76" s="48"/>
      <c r="AP76" s="5"/>
      <c r="AQ76" s="5"/>
      <c r="AR76" s="5"/>
      <c r="AS76" s="5"/>
      <c r="JY76" s="7"/>
      <c r="JZ76" s="7"/>
      <c r="KA76" s="7"/>
      <c r="KB76" s="7"/>
      <c r="KC76" s="7"/>
      <c r="KD76" s="7"/>
      <c r="KE76" s="7"/>
      <c r="KF76" s="7"/>
      <c r="KG76" s="7"/>
      <c r="KH76" s="7"/>
      <c r="KI76" s="7"/>
      <c r="KJ76" s="7"/>
      <c r="KK76" s="7"/>
      <c r="KL76" s="7"/>
      <c r="KM76" s="7"/>
      <c r="KN76" s="7"/>
      <c r="KO76" s="7"/>
      <c r="KP76" s="7"/>
      <c r="KQ76" s="7"/>
      <c r="KR76" s="7"/>
      <c r="KS76" s="7"/>
      <c r="KT76" s="7"/>
      <c r="KU76" s="7"/>
      <c r="KV76" s="7"/>
      <c r="KW76" s="7"/>
      <c r="KX76" s="7"/>
      <c r="KY76" s="7"/>
      <c r="KZ76" s="7"/>
      <c r="LA76" s="7"/>
      <c r="LB76" s="7"/>
      <c r="LC76" s="7"/>
      <c r="LD76" s="7"/>
      <c r="LE76" s="7"/>
      <c r="LF76" s="7"/>
      <c r="LG76" s="7"/>
      <c r="LH76" s="7"/>
      <c r="LI76" s="7"/>
      <c r="LJ76" s="7"/>
      <c r="LK76" s="7"/>
      <c r="LL76" s="7"/>
      <c r="LM76" s="7"/>
      <c r="LN76" s="7"/>
      <c r="LO76" s="7"/>
      <c r="LP76" s="7"/>
      <c r="LQ76" s="7"/>
      <c r="LR76" s="7"/>
      <c r="LS76" s="7"/>
      <c r="LT76" s="7"/>
      <c r="LU76" s="7"/>
      <c r="LV76" s="7"/>
      <c r="LW76" s="7"/>
      <c r="LX76" s="7"/>
      <c r="LY76" s="7"/>
      <c r="LZ76" s="7"/>
      <c r="MA76" s="7"/>
      <c r="MB76" s="7"/>
      <c r="MC76" s="7"/>
      <c r="MD76" s="7"/>
      <c r="ME76" s="7"/>
      <c r="MF76" s="7"/>
      <c r="MG76" s="7"/>
      <c r="MH76" s="7"/>
      <c r="MI76" s="7"/>
      <c r="MJ76" s="7"/>
      <c r="MK76" s="7"/>
      <c r="ML76" s="7"/>
      <c r="MM76" s="7"/>
      <c r="MN76" s="7"/>
      <c r="MO76" s="7"/>
      <c r="MP76" s="7"/>
      <c r="MQ76" s="7"/>
      <c r="MR76" s="7"/>
      <c r="MS76" s="7"/>
      <c r="MT76" s="7"/>
      <c r="MU76" s="7"/>
      <c r="MV76" s="7"/>
      <c r="MW76" s="7"/>
      <c r="MX76" s="7"/>
      <c r="MY76" s="7"/>
      <c r="MZ76" s="7"/>
      <c r="NA76" s="7"/>
      <c r="NB76" s="7"/>
      <c r="NC76" s="7"/>
      <c r="ND76" s="7"/>
      <c r="NE76" s="7"/>
      <c r="NF76" s="7"/>
      <c r="NG76" s="7"/>
      <c r="NH76" s="7"/>
      <c r="NI76" s="7"/>
      <c r="NJ76" s="7"/>
      <c r="NK76" s="7"/>
      <c r="NL76" s="7"/>
      <c r="NM76" s="7"/>
      <c r="NN76" s="7"/>
      <c r="NO76" s="7"/>
      <c r="NP76" s="7"/>
      <c r="NQ76" s="7"/>
      <c r="NR76" s="7"/>
      <c r="NS76" s="7"/>
      <c r="NT76" s="7"/>
      <c r="NU76" s="7"/>
      <c r="NV76" s="7"/>
      <c r="NW76" s="7"/>
      <c r="NX76" s="7"/>
      <c r="NY76" s="7"/>
      <c r="NZ76" s="7"/>
      <c r="OA76" s="7"/>
      <c r="OB76" s="7"/>
      <c r="OC76" s="7"/>
      <c r="OD76" s="7"/>
      <c r="OE76" s="7"/>
      <c r="OF76" s="7"/>
      <c r="OG76" s="7"/>
      <c r="OH76" s="7"/>
      <c r="OI76" s="7"/>
      <c r="OJ76" s="7"/>
      <c r="OK76" s="7"/>
      <c r="OL76" s="7"/>
      <c r="OM76" s="7"/>
      <c r="ON76" s="7"/>
      <c r="OO76" s="7"/>
      <c r="OP76" s="7"/>
      <c r="OQ76" s="7"/>
      <c r="OR76" s="7"/>
      <c r="OS76" s="7"/>
      <c r="OT76" s="7"/>
      <c r="OU76" s="7"/>
      <c r="OV76" s="7"/>
      <c r="OW76" s="7"/>
      <c r="OX76" s="7"/>
      <c r="OY76" s="7"/>
      <c r="OZ76" s="7"/>
      <c r="PA76" s="7"/>
      <c r="PB76" s="7"/>
      <c r="PC76" s="7"/>
      <c r="PD76" s="7"/>
      <c r="PE76" s="7"/>
      <c r="PF76" s="7"/>
      <c r="PG76" s="7"/>
      <c r="PH76" s="7"/>
      <c r="PI76" s="7"/>
      <c r="PJ76" s="7"/>
      <c r="PK76" s="7"/>
      <c r="PL76" s="7"/>
      <c r="PM76" s="7"/>
      <c r="PN76" s="7"/>
      <c r="PO76" s="7"/>
      <c r="PP76" s="7"/>
      <c r="PQ76" s="7"/>
      <c r="PR76" s="7"/>
      <c r="PS76" s="7"/>
      <c r="PT76" s="7"/>
      <c r="PU76" s="7"/>
      <c r="PV76" s="7"/>
      <c r="PW76" s="7"/>
      <c r="PX76" s="7"/>
      <c r="PY76" s="7"/>
      <c r="PZ76" s="7"/>
      <c r="QA76" s="7"/>
      <c r="QB76" s="7"/>
      <c r="QC76" s="7"/>
      <c r="QD76" s="7"/>
      <c r="QE76" s="7"/>
      <c r="QF76" s="7"/>
      <c r="QG76" s="7"/>
      <c r="QH76" s="7"/>
      <c r="QI76" s="7"/>
      <c r="QJ76" s="7"/>
      <c r="QK76" s="7"/>
      <c r="QL76" s="7"/>
      <c r="QM76" s="7"/>
      <c r="QN76" s="7"/>
      <c r="QO76" s="7"/>
    </row>
    <row r="77" spans="2:457" ht="16.95" customHeight="1" x14ac:dyDescent="0.3">
      <c r="B77" s="108" t="s">
        <v>312</v>
      </c>
      <c r="C77" s="109"/>
      <c r="D77" s="109"/>
      <c r="E77" s="109"/>
      <c r="F77" s="110"/>
      <c r="G77" s="100"/>
      <c r="H77" s="111" t="s">
        <v>12</v>
      </c>
      <c r="I77" s="112"/>
      <c r="J77" s="113">
        <v>0</v>
      </c>
      <c r="K77" s="114"/>
      <c r="AF77" s="5"/>
      <c r="AG77" s="5"/>
      <c r="AH77" s="5"/>
      <c r="AI77" s="47"/>
      <c r="AJ77" s="48"/>
      <c r="AK77" s="46"/>
      <c r="AL77" s="46"/>
      <c r="AM77" s="5"/>
      <c r="AN77" s="47"/>
      <c r="AO77" s="48"/>
      <c r="AP77" s="5"/>
      <c r="AQ77" s="5"/>
      <c r="AR77" s="5"/>
      <c r="AS77" s="5"/>
      <c r="JY77" s="7"/>
      <c r="JZ77" s="7"/>
      <c r="KA77" s="7"/>
      <c r="KB77" s="7"/>
      <c r="KC77" s="7"/>
      <c r="KD77" s="7"/>
      <c r="KE77" s="7"/>
      <c r="KF77" s="7"/>
      <c r="KG77" s="7"/>
      <c r="KH77" s="7"/>
      <c r="KI77" s="7"/>
      <c r="KJ77" s="7"/>
      <c r="KK77" s="7"/>
      <c r="KL77" s="7"/>
      <c r="KM77" s="7"/>
      <c r="KN77" s="7"/>
      <c r="KO77" s="7"/>
      <c r="KP77" s="7"/>
      <c r="KQ77" s="7"/>
      <c r="KR77" s="7"/>
      <c r="KS77" s="7"/>
      <c r="KT77" s="7"/>
      <c r="KU77" s="7"/>
      <c r="KV77" s="7"/>
      <c r="KW77" s="7"/>
      <c r="KX77" s="7"/>
      <c r="KY77" s="7"/>
      <c r="KZ77" s="7"/>
      <c r="LA77" s="7"/>
      <c r="LB77" s="7"/>
      <c r="LC77" s="7"/>
      <c r="LD77" s="7"/>
      <c r="LE77" s="7"/>
      <c r="LF77" s="7"/>
      <c r="LG77" s="7"/>
      <c r="LH77" s="7"/>
      <c r="LI77" s="7"/>
      <c r="LJ77" s="7"/>
      <c r="LK77" s="7"/>
      <c r="LL77" s="7"/>
      <c r="LM77" s="7"/>
      <c r="LN77" s="7"/>
      <c r="LO77" s="7"/>
      <c r="LP77" s="7"/>
      <c r="LQ77" s="7"/>
      <c r="LR77" s="7"/>
      <c r="LS77" s="7"/>
      <c r="LT77" s="7"/>
      <c r="LU77" s="7"/>
      <c r="LV77" s="7"/>
      <c r="LW77" s="7"/>
      <c r="LX77" s="7"/>
      <c r="LY77" s="7"/>
      <c r="LZ77" s="7"/>
      <c r="MA77" s="7"/>
      <c r="MB77" s="7"/>
      <c r="MC77" s="7"/>
      <c r="MD77" s="7"/>
      <c r="ME77" s="7"/>
      <c r="MF77" s="7"/>
      <c r="MG77" s="7"/>
      <c r="MH77" s="7"/>
      <c r="MI77" s="7"/>
      <c r="MJ77" s="7"/>
      <c r="MK77" s="7"/>
      <c r="ML77" s="7"/>
      <c r="MM77" s="7"/>
      <c r="MN77" s="7"/>
      <c r="MO77" s="7"/>
      <c r="MP77" s="7"/>
      <c r="MQ77" s="7"/>
      <c r="MR77" s="7"/>
      <c r="MS77" s="7"/>
      <c r="MT77" s="7"/>
      <c r="MU77" s="7"/>
      <c r="MV77" s="7"/>
      <c r="MW77" s="7"/>
      <c r="MX77" s="7"/>
      <c r="MY77" s="7"/>
      <c r="MZ77" s="7"/>
      <c r="NA77" s="7"/>
      <c r="NB77" s="7"/>
      <c r="NC77" s="7"/>
      <c r="ND77" s="7"/>
      <c r="NE77" s="7"/>
      <c r="NF77" s="7"/>
      <c r="NG77" s="7"/>
      <c r="NH77" s="7"/>
      <c r="NI77" s="7"/>
      <c r="NJ77" s="7"/>
      <c r="NK77" s="7"/>
      <c r="NL77" s="7"/>
      <c r="NM77" s="7"/>
      <c r="NN77" s="7"/>
      <c r="NO77" s="7"/>
      <c r="NP77" s="7"/>
      <c r="NQ77" s="7"/>
      <c r="NR77" s="7"/>
      <c r="NS77" s="7"/>
      <c r="NT77" s="7"/>
      <c r="NU77" s="7"/>
      <c r="NV77" s="7"/>
      <c r="NW77" s="7"/>
      <c r="NX77" s="7"/>
      <c r="NY77" s="7"/>
      <c r="NZ77" s="7"/>
      <c r="OA77" s="7"/>
      <c r="OB77" s="7"/>
      <c r="OC77" s="7"/>
      <c r="OD77" s="7"/>
      <c r="OE77" s="7"/>
      <c r="OF77" s="7"/>
      <c r="OG77" s="7"/>
      <c r="OH77" s="7"/>
      <c r="OI77" s="7"/>
      <c r="OJ77" s="7"/>
      <c r="OK77" s="7"/>
      <c r="OL77" s="7"/>
      <c r="OM77" s="7"/>
      <c r="ON77" s="7"/>
      <c r="OO77" s="7"/>
      <c r="OP77" s="7"/>
      <c r="OQ77" s="7"/>
      <c r="OR77" s="7"/>
      <c r="OS77" s="7"/>
      <c r="OT77" s="7"/>
      <c r="OU77" s="7"/>
      <c r="OV77" s="7"/>
      <c r="OW77" s="7"/>
      <c r="OX77" s="7"/>
      <c r="OY77" s="7"/>
      <c r="OZ77" s="7"/>
      <c r="PA77" s="7"/>
      <c r="PB77" s="7"/>
      <c r="PC77" s="7"/>
      <c r="PD77" s="7"/>
      <c r="PE77" s="7"/>
      <c r="PF77" s="7"/>
      <c r="PG77" s="7"/>
      <c r="PH77" s="7"/>
      <c r="PI77" s="7"/>
      <c r="PJ77" s="7"/>
      <c r="PK77" s="7"/>
      <c r="PL77" s="7"/>
      <c r="PM77" s="7"/>
      <c r="PN77" s="7"/>
      <c r="PO77" s="7"/>
      <c r="PP77" s="7"/>
      <c r="PQ77" s="7"/>
      <c r="PR77" s="7"/>
      <c r="PS77" s="7"/>
      <c r="PT77" s="7"/>
      <c r="PU77" s="7"/>
      <c r="PV77" s="7"/>
      <c r="PW77" s="7"/>
      <c r="PX77" s="7"/>
      <c r="PY77" s="7"/>
      <c r="PZ77" s="7"/>
      <c r="QA77" s="7"/>
      <c r="QB77" s="7"/>
      <c r="QC77" s="7"/>
      <c r="QD77" s="7"/>
      <c r="QE77" s="7"/>
      <c r="QF77" s="7"/>
      <c r="QG77" s="7"/>
      <c r="QH77" s="7"/>
      <c r="QI77" s="7"/>
      <c r="QJ77" s="7"/>
      <c r="QK77" s="7"/>
      <c r="QL77" s="7"/>
      <c r="QM77" s="7"/>
      <c r="QN77" s="7"/>
      <c r="QO77" s="7"/>
    </row>
    <row r="78" spans="2:457" ht="16.95" customHeight="1" x14ac:dyDescent="0.3">
      <c r="B78" s="108" t="s">
        <v>311</v>
      </c>
      <c r="C78" s="109"/>
      <c r="D78" s="109"/>
      <c r="E78" s="109"/>
      <c r="F78" s="110"/>
      <c r="G78" s="100"/>
      <c r="H78" s="111" t="s">
        <v>12</v>
      </c>
      <c r="I78" s="112"/>
      <c r="J78" s="113">
        <v>0</v>
      </c>
      <c r="K78" s="114"/>
      <c r="AF78" s="5"/>
      <c r="AG78" s="5"/>
      <c r="AH78" s="5"/>
      <c r="AI78" s="47"/>
      <c r="AJ78" s="48"/>
      <c r="AK78" s="46"/>
      <c r="AL78" s="46"/>
      <c r="AM78" s="5"/>
      <c r="AN78" s="47"/>
      <c r="AO78" s="48"/>
      <c r="AP78" s="5"/>
      <c r="AQ78" s="5"/>
      <c r="AR78" s="5"/>
      <c r="AS78" s="5"/>
      <c r="JY78" s="7"/>
      <c r="JZ78" s="7"/>
      <c r="KA78" s="7"/>
      <c r="KB78" s="7"/>
      <c r="KC78" s="7"/>
      <c r="KD78" s="7"/>
      <c r="KE78" s="7"/>
      <c r="KF78" s="7"/>
      <c r="KG78" s="7"/>
      <c r="KH78" s="7"/>
      <c r="KI78" s="7"/>
      <c r="KJ78" s="7"/>
      <c r="KK78" s="7"/>
      <c r="KL78" s="7"/>
      <c r="KM78" s="7"/>
      <c r="KN78" s="7"/>
      <c r="KO78" s="7"/>
      <c r="KP78" s="7"/>
      <c r="KQ78" s="7"/>
      <c r="KR78" s="7"/>
      <c r="KS78" s="7"/>
      <c r="KT78" s="7"/>
      <c r="KU78" s="7"/>
      <c r="KV78" s="7"/>
      <c r="KW78" s="7"/>
      <c r="KX78" s="7"/>
      <c r="KY78" s="7"/>
      <c r="KZ78" s="7"/>
      <c r="LA78" s="7"/>
      <c r="LB78" s="7"/>
      <c r="LC78" s="7"/>
      <c r="LD78" s="7"/>
      <c r="LE78" s="7"/>
      <c r="LF78" s="7"/>
      <c r="LG78" s="7"/>
      <c r="LH78" s="7"/>
      <c r="LI78" s="7"/>
      <c r="LJ78" s="7"/>
      <c r="LK78" s="7"/>
      <c r="LL78" s="7"/>
      <c r="LM78" s="7"/>
      <c r="LN78" s="7"/>
      <c r="LO78" s="7"/>
      <c r="LP78" s="7"/>
      <c r="LQ78" s="7"/>
      <c r="LR78" s="7"/>
      <c r="LS78" s="7"/>
      <c r="LT78" s="7"/>
      <c r="LU78" s="7"/>
      <c r="LV78" s="7"/>
      <c r="LW78" s="7"/>
      <c r="LX78" s="7"/>
      <c r="LY78" s="7"/>
      <c r="LZ78" s="7"/>
      <c r="MA78" s="7"/>
      <c r="MB78" s="7"/>
      <c r="MC78" s="7"/>
      <c r="MD78" s="7"/>
      <c r="ME78" s="7"/>
      <c r="MF78" s="7"/>
      <c r="MG78" s="7"/>
      <c r="MH78" s="7"/>
      <c r="MI78" s="7"/>
      <c r="MJ78" s="7"/>
      <c r="MK78" s="7"/>
      <c r="ML78" s="7"/>
      <c r="MM78" s="7"/>
      <c r="MN78" s="7"/>
      <c r="MO78" s="7"/>
      <c r="MP78" s="7"/>
      <c r="MQ78" s="7"/>
      <c r="MR78" s="7"/>
      <c r="MS78" s="7"/>
      <c r="MT78" s="7"/>
      <c r="MU78" s="7"/>
      <c r="MV78" s="7"/>
      <c r="MW78" s="7"/>
      <c r="MX78" s="7"/>
      <c r="MY78" s="7"/>
      <c r="MZ78" s="7"/>
      <c r="NA78" s="7"/>
      <c r="NB78" s="7"/>
      <c r="NC78" s="7"/>
      <c r="ND78" s="7"/>
      <c r="NE78" s="7"/>
      <c r="NF78" s="7"/>
      <c r="NG78" s="7"/>
      <c r="NH78" s="7"/>
      <c r="NI78" s="7"/>
      <c r="NJ78" s="7"/>
      <c r="NK78" s="7"/>
      <c r="NL78" s="7"/>
      <c r="NM78" s="7"/>
      <c r="NN78" s="7"/>
      <c r="NO78" s="7"/>
      <c r="NP78" s="7"/>
      <c r="NQ78" s="7"/>
      <c r="NR78" s="7"/>
      <c r="NS78" s="7"/>
      <c r="NT78" s="7"/>
      <c r="NU78" s="7"/>
      <c r="NV78" s="7"/>
      <c r="NW78" s="7"/>
      <c r="NX78" s="7"/>
      <c r="NY78" s="7"/>
      <c r="NZ78" s="7"/>
      <c r="OA78" s="7"/>
      <c r="OB78" s="7"/>
      <c r="OC78" s="7"/>
      <c r="OD78" s="7"/>
      <c r="OE78" s="7"/>
      <c r="OF78" s="7"/>
      <c r="OG78" s="7"/>
      <c r="OH78" s="7"/>
      <c r="OI78" s="7"/>
      <c r="OJ78" s="7"/>
      <c r="OK78" s="7"/>
      <c r="OL78" s="7"/>
      <c r="OM78" s="7"/>
      <c r="ON78" s="7"/>
      <c r="OO78" s="7"/>
      <c r="OP78" s="7"/>
      <c r="OQ78" s="7"/>
      <c r="OR78" s="7"/>
      <c r="OS78" s="7"/>
      <c r="OT78" s="7"/>
      <c r="OU78" s="7"/>
      <c r="OV78" s="7"/>
      <c r="OW78" s="7"/>
      <c r="OX78" s="7"/>
      <c r="OY78" s="7"/>
      <c r="OZ78" s="7"/>
      <c r="PA78" s="7"/>
      <c r="PB78" s="7"/>
      <c r="PC78" s="7"/>
      <c r="PD78" s="7"/>
      <c r="PE78" s="7"/>
      <c r="PF78" s="7"/>
      <c r="PG78" s="7"/>
      <c r="PH78" s="7"/>
      <c r="PI78" s="7"/>
      <c r="PJ78" s="7"/>
      <c r="PK78" s="7"/>
      <c r="PL78" s="7"/>
      <c r="PM78" s="7"/>
      <c r="PN78" s="7"/>
      <c r="PO78" s="7"/>
      <c r="PP78" s="7"/>
      <c r="PQ78" s="7"/>
      <c r="PR78" s="7"/>
      <c r="PS78" s="7"/>
      <c r="PT78" s="7"/>
      <c r="PU78" s="7"/>
      <c r="PV78" s="7"/>
      <c r="PW78" s="7"/>
      <c r="PX78" s="7"/>
      <c r="PY78" s="7"/>
      <c r="PZ78" s="7"/>
      <c r="QA78" s="7"/>
      <c r="QB78" s="7"/>
      <c r="QC78" s="7"/>
      <c r="QD78" s="7"/>
      <c r="QE78" s="7"/>
      <c r="QF78" s="7"/>
      <c r="QG78" s="7"/>
      <c r="QH78" s="7"/>
      <c r="QI78" s="7"/>
      <c r="QJ78" s="7"/>
      <c r="QK78" s="7"/>
      <c r="QL78" s="7"/>
      <c r="QM78" s="7"/>
      <c r="QN78" s="7"/>
      <c r="QO78" s="7"/>
    </row>
    <row r="79" spans="2:457" ht="16.95" customHeight="1" thickBot="1" x14ac:dyDescent="0.35">
      <c r="B79" s="102" t="s">
        <v>313</v>
      </c>
      <c r="C79" s="103"/>
      <c r="D79" s="103"/>
      <c r="E79" s="103"/>
      <c r="F79" s="103"/>
      <c r="G79" s="101"/>
      <c r="H79" s="104" t="s">
        <v>12</v>
      </c>
      <c r="I79" s="105"/>
      <c r="J79" s="106">
        <v>0</v>
      </c>
      <c r="K79" s="107"/>
      <c r="AF79" s="5"/>
      <c r="AG79" s="5"/>
      <c r="AH79" s="5"/>
      <c r="AI79" s="47"/>
      <c r="AJ79" s="48"/>
      <c r="AK79" s="46"/>
      <c r="AL79" s="46"/>
      <c r="AM79" s="5"/>
      <c r="AN79" s="47"/>
      <c r="AO79" s="48"/>
      <c r="AP79" s="5"/>
      <c r="AQ79" s="5"/>
      <c r="AR79" s="5"/>
      <c r="AS79" s="5"/>
      <c r="JY79" s="7"/>
      <c r="JZ79" s="7"/>
      <c r="KA79" s="7"/>
      <c r="KB79" s="7"/>
      <c r="KC79" s="7"/>
      <c r="KD79" s="7"/>
      <c r="KE79" s="7"/>
      <c r="KF79" s="7"/>
      <c r="KG79" s="7"/>
      <c r="KH79" s="7"/>
      <c r="KI79" s="7"/>
      <c r="KJ79" s="7"/>
      <c r="KK79" s="7"/>
      <c r="KL79" s="7"/>
      <c r="KM79" s="7"/>
      <c r="KN79" s="7"/>
      <c r="KO79" s="7"/>
      <c r="KP79" s="7"/>
      <c r="KQ79" s="7"/>
      <c r="KR79" s="7"/>
      <c r="KS79" s="7"/>
      <c r="KT79" s="7"/>
      <c r="KU79" s="7"/>
      <c r="KV79" s="7"/>
      <c r="KW79" s="7"/>
      <c r="KX79" s="7"/>
      <c r="KY79" s="7"/>
      <c r="KZ79" s="7"/>
      <c r="LA79" s="7"/>
      <c r="LB79" s="7"/>
      <c r="LC79" s="7"/>
      <c r="LD79" s="7"/>
      <c r="LE79" s="7"/>
      <c r="LF79" s="7"/>
      <c r="LG79" s="7"/>
      <c r="LH79" s="7"/>
      <c r="LI79" s="7"/>
      <c r="LJ79" s="7"/>
      <c r="LK79" s="7"/>
      <c r="LL79" s="7"/>
      <c r="LM79" s="7"/>
      <c r="LN79" s="7"/>
      <c r="LO79" s="7"/>
      <c r="LP79" s="7"/>
      <c r="LQ79" s="7"/>
      <c r="LR79" s="7"/>
      <c r="LS79" s="7"/>
      <c r="LT79" s="7"/>
      <c r="LU79" s="7"/>
      <c r="LV79" s="7"/>
      <c r="LW79" s="7"/>
      <c r="LX79" s="7"/>
      <c r="LY79" s="7"/>
      <c r="LZ79" s="7"/>
      <c r="MA79" s="7"/>
      <c r="MB79" s="7"/>
      <c r="MC79" s="7"/>
      <c r="MD79" s="7"/>
      <c r="ME79" s="7"/>
      <c r="MF79" s="7"/>
      <c r="MG79" s="7"/>
      <c r="MH79" s="7"/>
      <c r="MI79" s="7"/>
      <c r="MJ79" s="7"/>
      <c r="MK79" s="7"/>
      <c r="ML79" s="7"/>
      <c r="MM79" s="7"/>
      <c r="MN79" s="7"/>
      <c r="MO79" s="7"/>
      <c r="MP79" s="7"/>
      <c r="MQ79" s="7"/>
      <c r="MR79" s="7"/>
      <c r="MS79" s="7"/>
      <c r="MT79" s="7"/>
      <c r="MU79" s="7"/>
      <c r="MV79" s="7"/>
      <c r="MW79" s="7"/>
      <c r="MX79" s="7"/>
      <c r="MY79" s="7"/>
      <c r="MZ79" s="7"/>
      <c r="NA79" s="7"/>
      <c r="NB79" s="7"/>
      <c r="NC79" s="7"/>
      <c r="ND79" s="7"/>
      <c r="NE79" s="7"/>
      <c r="NF79" s="7"/>
      <c r="NG79" s="7"/>
      <c r="NH79" s="7"/>
      <c r="NI79" s="7"/>
      <c r="NJ79" s="7"/>
      <c r="NK79" s="7"/>
      <c r="NL79" s="7"/>
      <c r="NM79" s="7"/>
      <c r="NN79" s="7"/>
      <c r="NO79" s="7"/>
      <c r="NP79" s="7"/>
      <c r="NQ79" s="7"/>
      <c r="NR79" s="7"/>
      <c r="NS79" s="7"/>
      <c r="NT79" s="7"/>
      <c r="NU79" s="7"/>
      <c r="NV79" s="7"/>
      <c r="NW79" s="7"/>
      <c r="NX79" s="7"/>
      <c r="NY79" s="7"/>
      <c r="NZ79" s="7"/>
      <c r="OA79" s="7"/>
      <c r="OB79" s="7"/>
      <c r="OC79" s="7"/>
      <c r="OD79" s="7"/>
      <c r="OE79" s="7"/>
      <c r="OF79" s="7"/>
      <c r="OG79" s="7"/>
      <c r="OH79" s="7"/>
      <c r="OI79" s="7"/>
      <c r="OJ79" s="7"/>
      <c r="OK79" s="7"/>
      <c r="OL79" s="7"/>
      <c r="OM79" s="7"/>
      <c r="ON79" s="7"/>
      <c r="OO79" s="7"/>
      <c r="OP79" s="7"/>
      <c r="OQ79" s="7"/>
      <c r="OR79" s="7"/>
      <c r="OS79" s="7"/>
      <c r="OT79" s="7"/>
      <c r="OU79" s="7"/>
      <c r="OV79" s="7"/>
      <c r="OW79" s="7"/>
      <c r="OX79" s="7"/>
      <c r="OY79" s="7"/>
      <c r="OZ79" s="7"/>
      <c r="PA79" s="7"/>
      <c r="PB79" s="7"/>
      <c r="PC79" s="7"/>
      <c r="PD79" s="7"/>
      <c r="PE79" s="7"/>
      <c r="PF79" s="7"/>
      <c r="PG79" s="7"/>
      <c r="PH79" s="7"/>
      <c r="PI79" s="7"/>
      <c r="PJ79" s="7"/>
      <c r="PK79" s="7"/>
      <c r="PL79" s="7"/>
      <c r="PM79" s="7"/>
      <c r="PN79" s="7"/>
      <c r="PO79" s="7"/>
      <c r="PP79" s="7"/>
      <c r="PQ79" s="7"/>
      <c r="PR79" s="7"/>
      <c r="PS79" s="7"/>
      <c r="PT79" s="7"/>
      <c r="PU79" s="7"/>
      <c r="PV79" s="7"/>
      <c r="PW79" s="7"/>
      <c r="PX79" s="7"/>
      <c r="PY79" s="7"/>
      <c r="PZ79" s="7"/>
      <c r="QA79" s="7"/>
      <c r="QB79" s="7"/>
      <c r="QC79" s="7"/>
      <c r="QD79" s="7"/>
      <c r="QE79" s="7"/>
      <c r="QF79" s="7"/>
      <c r="QG79" s="7"/>
      <c r="QH79" s="7"/>
      <c r="QI79" s="7"/>
      <c r="QJ79" s="7"/>
      <c r="QK79" s="7"/>
      <c r="QL79" s="7"/>
      <c r="QM79" s="7"/>
      <c r="QN79" s="7"/>
      <c r="QO79" s="7"/>
    </row>
    <row r="80" spans="2:457" ht="16.95" customHeight="1" thickBot="1" x14ac:dyDescent="0.35">
      <c r="B80" s="89" t="s">
        <v>314</v>
      </c>
      <c r="C80" s="90"/>
      <c r="D80" s="90"/>
      <c r="E80" s="90"/>
      <c r="F80" s="90"/>
      <c r="G80" s="91"/>
      <c r="H80" s="83" t="s">
        <v>129</v>
      </c>
      <c r="I80" s="84"/>
      <c r="J80" s="131">
        <f>BG18</f>
        <v>1</v>
      </c>
      <c r="K80" s="132"/>
      <c r="AF80" s="5"/>
      <c r="AG80" s="5"/>
      <c r="AH80" s="5"/>
      <c r="AI80" s="47"/>
      <c r="AJ80" s="48"/>
      <c r="AK80" s="46"/>
      <c r="AL80" s="46"/>
      <c r="AM80" s="5"/>
      <c r="AN80" s="47"/>
      <c r="AO80" s="48"/>
      <c r="AP80" s="5"/>
      <c r="AQ80" s="5"/>
      <c r="AR80" s="5"/>
      <c r="AS80" s="5"/>
      <c r="JY80" s="7"/>
      <c r="JZ80" s="7"/>
      <c r="KA80" s="7"/>
      <c r="KB80" s="7"/>
      <c r="KC80" s="7"/>
      <c r="KD80" s="7"/>
      <c r="KE80" s="7"/>
      <c r="KF80" s="7"/>
      <c r="KG80" s="7"/>
      <c r="KH80" s="7"/>
      <c r="KI80" s="7"/>
      <c r="KJ80" s="7"/>
      <c r="KK80" s="7"/>
      <c r="KL80" s="7"/>
      <c r="KM80" s="7"/>
      <c r="KN80" s="7"/>
      <c r="KO80" s="7"/>
      <c r="KP80" s="7"/>
      <c r="KQ80" s="7"/>
      <c r="KR80" s="7"/>
      <c r="KS80" s="7"/>
      <c r="KT80" s="7"/>
      <c r="KU80" s="7"/>
      <c r="KV80" s="7"/>
      <c r="KW80" s="7"/>
      <c r="KX80" s="7"/>
      <c r="KY80" s="7"/>
      <c r="KZ80" s="7"/>
      <c r="LA80" s="7"/>
      <c r="LB80" s="7"/>
      <c r="LC80" s="7"/>
      <c r="LD80" s="7"/>
      <c r="LE80" s="7"/>
      <c r="LF80" s="7"/>
      <c r="LG80" s="7"/>
      <c r="LH80" s="7"/>
      <c r="LI80" s="7"/>
      <c r="LJ80" s="7"/>
      <c r="LK80" s="7"/>
      <c r="LL80" s="7"/>
      <c r="LM80" s="7"/>
      <c r="LN80" s="7"/>
      <c r="LO80" s="7"/>
      <c r="LP80" s="7"/>
      <c r="LQ80" s="7"/>
      <c r="LR80" s="7"/>
      <c r="LS80" s="7"/>
      <c r="LT80" s="7"/>
      <c r="LU80" s="7"/>
      <c r="LV80" s="7"/>
      <c r="LW80" s="7"/>
      <c r="LX80" s="7"/>
      <c r="LY80" s="7"/>
      <c r="LZ80" s="7"/>
      <c r="MA80" s="7"/>
      <c r="MB80" s="7"/>
      <c r="MC80" s="7"/>
      <c r="MD80" s="7"/>
      <c r="ME80" s="7"/>
      <c r="MF80" s="7"/>
      <c r="MG80" s="7"/>
      <c r="MH80" s="7"/>
      <c r="MI80" s="7"/>
      <c r="MJ80" s="7"/>
      <c r="MK80" s="7"/>
      <c r="ML80" s="7"/>
      <c r="MM80" s="7"/>
      <c r="MN80" s="7"/>
      <c r="MO80" s="7"/>
      <c r="MP80" s="7"/>
      <c r="MQ80" s="7"/>
      <c r="MR80" s="7"/>
      <c r="MS80" s="7"/>
      <c r="MT80" s="7"/>
      <c r="MU80" s="7"/>
      <c r="MV80" s="7"/>
      <c r="MW80" s="7"/>
      <c r="MX80" s="7"/>
      <c r="MY80" s="7"/>
      <c r="MZ80" s="7"/>
      <c r="NA80" s="7"/>
      <c r="NB80" s="7"/>
      <c r="NC80" s="7"/>
      <c r="ND80" s="7"/>
      <c r="NE80" s="7"/>
      <c r="NF80" s="7"/>
      <c r="NG80" s="7"/>
      <c r="NH80" s="7"/>
      <c r="NI80" s="7"/>
      <c r="NJ80" s="7"/>
      <c r="NK80" s="7"/>
      <c r="NL80" s="7"/>
      <c r="NM80" s="7"/>
      <c r="NN80" s="7"/>
      <c r="NO80" s="7"/>
      <c r="NP80" s="7"/>
      <c r="NQ80" s="7"/>
      <c r="NR80" s="7"/>
      <c r="NS80" s="7"/>
      <c r="NT80" s="7"/>
      <c r="NU80" s="7"/>
      <c r="NV80" s="7"/>
      <c r="NW80" s="7"/>
      <c r="NX80" s="7"/>
      <c r="NY80" s="7"/>
      <c r="NZ80" s="7"/>
      <c r="OA80" s="7"/>
      <c r="OB80" s="7"/>
      <c r="OC80" s="7"/>
      <c r="OD80" s="7"/>
      <c r="OE80" s="7"/>
      <c r="OF80" s="7"/>
      <c r="OG80" s="7"/>
      <c r="OH80" s="7"/>
      <c r="OI80" s="7"/>
      <c r="OJ80" s="7"/>
      <c r="OK80" s="7"/>
      <c r="OL80" s="7"/>
      <c r="OM80" s="7"/>
      <c r="ON80" s="7"/>
      <c r="OO80" s="7"/>
      <c r="OP80" s="7"/>
      <c r="OQ80" s="7"/>
      <c r="OR80" s="7"/>
      <c r="OS80" s="7"/>
      <c r="OT80" s="7"/>
      <c r="OU80" s="7"/>
      <c r="OV80" s="7"/>
      <c r="OW80" s="7"/>
      <c r="OX80" s="7"/>
      <c r="OY80" s="7"/>
      <c r="OZ80" s="7"/>
      <c r="PA80" s="7"/>
      <c r="PB80" s="7"/>
      <c r="PC80" s="7"/>
      <c r="PD80" s="7"/>
      <c r="PE80" s="7"/>
      <c r="PF80" s="7"/>
      <c r="PG80" s="7"/>
      <c r="PH80" s="7"/>
      <c r="PI80" s="7"/>
      <c r="PJ80" s="7"/>
      <c r="PK80" s="7"/>
      <c r="PL80" s="7"/>
      <c r="PM80" s="7"/>
      <c r="PN80" s="7"/>
      <c r="PO80" s="7"/>
      <c r="PP80" s="7"/>
      <c r="PQ80" s="7"/>
      <c r="PR80" s="7"/>
      <c r="PS80" s="7"/>
      <c r="PT80" s="7"/>
      <c r="PU80" s="7"/>
      <c r="PV80" s="7"/>
      <c r="PW80" s="7"/>
      <c r="PX80" s="7"/>
      <c r="PY80" s="7"/>
      <c r="PZ80" s="7"/>
      <c r="QA80" s="7"/>
      <c r="QB80" s="7"/>
      <c r="QC80" s="7"/>
      <c r="QD80" s="7"/>
      <c r="QE80" s="7"/>
      <c r="QF80" s="7"/>
      <c r="QG80" s="7"/>
      <c r="QH80" s="7"/>
      <c r="QI80" s="7"/>
      <c r="QJ80" s="7"/>
      <c r="QK80" s="7"/>
      <c r="QL80" s="7"/>
      <c r="QM80" s="7"/>
      <c r="QN80" s="7"/>
      <c r="QO80" s="7"/>
    </row>
    <row r="81" spans="2:45" ht="19.2" thickBot="1" x14ac:dyDescent="0.35">
      <c r="AF81" s="5"/>
      <c r="AG81" s="5"/>
      <c r="AH81" s="5"/>
      <c r="AI81" s="5"/>
      <c r="AJ81" s="5"/>
      <c r="AK81" s="5"/>
      <c r="AL81" s="5"/>
      <c r="AM81" s="5"/>
      <c r="AN81" s="5"/>
      <c r="AO81" s="5"/>
      <c r="AP81" s="5"/>
      <c r="AQ81" s="5"/>
      <c r="AR81" s="5"/>
      <c r="AS81" s="5"/>
    </row>
    <row r="82" spans="2:45" x14ac:dyDescent="0.3">
      <c r="B82" s="179" t="s">
        <v>328</v>
      </c>
      <c r="C82" s="180"/>
      <c r="D82" s="180"/>
      <c r="E82" s="180"/>
      <c r="F82" s="180"/>
      <c r="G82" s="180"/>
      <c r="H82" s="180"/>
      <c r="I82" s="180"/>
      <c r="J82" s="180"/>
      <c r="K82" s="181"/>
      <c r="AF82" s="5"/>
      <c r="AG82" s="5"/>
      <c r="AH82" s="5"/>
      <c r="AI82" s="5"/>
      <c r="AJ82" s="5"/>
      <c r="AK82" s="5"/>
      <c r="AL82" s="5"/>
      <c r="AM82" s="5"/>
      <c r="AN82" s="5"/>
      <c r="AO82" s="5"/>
      <c r="AP82" s="5"/>
      <c r="AQ82" s="5"/>
      <c r="AR82" s="5"/>
      <c r="AS82" s="5"/>
    </row>
    <row r="83" spans="2:45" ht="30" customHeight="1" x14ac:dyDescent="0.3">
      <c r="B83" s="184" t="s">
        <v>330</v>
      </c>
      <c r="C83" s="185"/>
      <c r="D83" s="185"/>
      <c r="E83" s="185"/>
      <c r="F83" s="185"/>
      <c r="G83" s="185"/>
      <c r="H83" s="185"/>
      <c r="I83" s="189" t="str">
        <f>AE18</f>
        <v>-</v>
      </c>
      <c r="J83" s="186" t="s">
        <v>331</v>
      </c>
      <c r="K83" s="187"/>
      <c r="AF83" s="5"/>
      <c r="AG83" s="5"/>
      <c r="AH83" s="5"/>
      <c r="AI83" s="5"/>
      <c r="AJ83" s="5"/>
      <c r="AK83" s="5"/>
      <c r="AL83" s="5"/>
      <c r="AM83" s="5"/>
      <c r="AN83" s="5"/>
      <c r="AO83" s="5"/>
      <c r="AP83" s="5"/>
      <c r="AQ83" s="5"/>
      <c r="AR83" s="5"/>
      <c r="AS83" s="5"/>
    </row>
    <row r="84" spans="2:45" ht="30" customHeight="1" x14ac:dyDescent="0.3">
      <c r="B84" s="182" t="s">
        <v>329</v>
      </c>
      <c r="C84" s="183"/>
      <c r="D84" s="183"/>
      <c r="E84" s="183"/>
      <c r="F84" s="183"/>
      <c r="G84" s="183"/>
      <c r="H84" s="183"/>
      <c r="I84" s="76" t="str">
        <f>AE19</f>
        <v>-</v>
      </c>
      <c r="J84" s="183" t="s">
        <v>332</v>
      </c>
      <c r="K84" s="188"/>
      <c r="AF84" s="5"/>
      <c r="AG84" s="5"/>
      <c r="AH84" s="5"/>
      <c r="AI84" s="5"/>
      <c r="AJ84" s="5"/>
      <c r="AK84" s="5"/>
      <c r="AL84" s="5"/>
      <c r="AM84" s="5"/>
      <c r="AN84" s="5"/>
      <c r="AO84" s="5"/>
      <c r="AP84" s="5"/>
      <c r="AQ84" s="5"/>
      <c r="AR84" s="5"/>
      <c r="AS84" s="5"/>
    </row>
    <row r="85" spans="2:45" ht="30" customHeight="1" x14ac:dyDescent="0.3">
      <c r="B85" s="182" t="s">
        <v>334</v>
      </c>
      <c r="C85" s="183"/>
      <c r="D85" s="183"/>
      <c r="E85" s="183"/>
      <c r="F85" s="183"/>
      <c r="G85" s="183"/>
      <c r="H85" s="183"/>
      <c r="I85" s="76" t="str">
        <f>AE20</f>
        <v>-</v>
      </c>
      <c r="J85" s="183" t="s">
        <v>332</v>
      </c>
      <c r="K85" s="188"/>
      <c r="AF85" s="5"/>
      <c r="AG85" s="5"/>
      <c r="AH85" s="5"/>
      <c r="AI85" s="5"/>
      <c r="AJ85" s="5"/>
      <c r="AK85" s="5"/>
      <c r="AL85" s="5"/>
      <c r="AM85" s="5"/>
      <c r="AN85" s="5"/>
      <c r="AO85" s="5"/>
      <c r="AP85" s="5"/>
      <c r="AQ85" s="5"/>
      <c r="AR85" s="5"/>
      <c r="AS85" s="5"/>
    </row>
    <row r="86" spans="2:45" ht="24" customHeight="1" x14ac:dyDescent="0.3">
      <c r="B86" s="56"/>
      <c r="C86" s="57"/>
      <c r="D86" s="58"/>
      <c r="E86" s="57"/>
      <c r="F86" s="57"/>
      <c r="G86" s="57"/>
      <c r="H86" s="57"/>
      <c r="I86" s="57"/>
      <c r="J86" s="57"/>
      <c r="K86" s="59"/>
      <c r="AF86" s="5"/>
      <c r="AG86" s="5"/>
      <c r="AH86" s="5"/>
      <c r="AI86" s="5"/>
      <c r="AJ86" s="5"/>
      <c r="AK86" s="5"/>
      <c r="AL86" s="5"/>
      <c r="AM86" s="5"/>
      <c r="AN86" s="5"/>
      <c r="AO86" s="5"/>
      <c r="AP86" s="5"/>
      <c r="AQ86" s="5"/>
      <c r="AR86" s="5"/>
      <c r="AS86" s="5"/>
    </row>
    <row r="87" spans="2:45" ht="75.599999999999994" customHeight="1" x14ac:dyDescent="0.3">
      <c r="B87" s="167" t="s">
        <v>333</v>
      </c>
      <c r="C87" s="168"/>
      <c r="D87" s="168"/>
      <c r="E87" s="168"/>
      <c r="F87" s="168"/>
      <c r="G87" s="168"/>
      <c r="H87" s="168"/>
      <c r="I87" s="168"/>
      <c r="J87" s="168"/>
      <c r="K87" s="169"/>
      <c r="AF87" s="5"/>
      <c r="AG87" s="5"/>
      <c r="AH87" s="5"/>
      <c r="AI87" s="5"/>
      <c r="AJ87" s="5"/>
      <c r="AK87" s="5"/>
      <c r="AL87" s="5"/>
      <c r="AM87" s="5"/>
      <c r="AN87" s="5"/>
      <c r="AO87" s="5"/>
      <c r="AP87" s="5"/>
      <c r="AQ87" s="5"/>
      <c r="AR87" s="5"/>
      <c r="AS87" s="5"/>
    </row>
    <row r="88" spans="2:45" ht="24" customHeight="1" x14ac:dyDescent="0.3">
      <c r="B88" s="56"/>
      <c r="C88" s="57"/>
      <c r="D88" s="58"/>
      <c r="E88" s="57"/>
      <c r="F88" s="57"/>
      <c r="G88" s="57"/>
      <c r="H88" s="57"/>
      <c r="I88" s="57"/>
      <c r="J88" s="57"/>
      <c r="K88" s="59"/>
      <c r="AF88" s="5"/>
      <c r="AG88" s="5"/>
      <c r="AH88" s="5"/>
      <c r="AI88" s="5"/>
      <c r="AJ88" s="5"/>
      <c r="AK88" s="5"/>
      <c r="AL88" s="5"/>
      <c r="AM88" s="5"/>
      <c r="AN88" s="5"/>
      <c r="AO88" s="5"/>
      <c r="AP88" s="5"/>
      <c r="AQ88" s="5"/>
      <c r="AR88" s="5"/>
      <c r="AS88" s="5"/>
    </row>
    <row r="89" spans="2:45" ht="57.6" customHeight="1" x14ac:dyDescent="0.3">
      <c r="B89" s="167" t="s">
        <v>335</v>
      </c>
      <c r="C89" s="168"/>
      <c r="D89" s="168"/>
      <c r="E89" s="168"/>
      <c r="F89" s="168"/>
      <c r="G89" s="168"/>
      <c r="H89" s="168"/>
      <c r="I89" s="168"/>
      <c r="J89" s="168"/>
      <c r="K89" s="169"/>
      <c r="AF89" s="5"/>
      <c r="AG89" s="5"/>
      <c r="AH89" s="5"/>
      <c r="AI89" s="5"/>
      <c r="AJ89" s="5"/>
      <c r="AK89" s="5"/>
      <c r="AL89" s="5"/>
      <c r="AM89" s="5"/>
      <c r="AN89" s="5"/>
      <c r="AO89" s="5"/>
      <c r="AP89" s="5"/>
      <c r="AQ89" s="5"/>
      <c r="AR89" s="5"/>
      <c r="AS89" s="5"/>
    </row>
    <row r="90" spans="2:45" ht="24" customHeight="1" x14ac:dyDescent="0.3">
      <c r="B90" s="56"/>
      <c r="C90" s="57"/>
      <c r="D90" s="58"/>
      <c r="E90" s="57"/>
      <c r="F90" s="57"/>
      <c r="G90" s="57"/>
      <c r="H90" s="57"/>
      <c r="I90" s="57"/>
      <c r="J90" s="57"/>
      <c r="K90" s="59"/>
      <c r="AF90" s="5"/>
      <c r="AG90" s="5"/>
      <c r="AH90" s="5"/>
      <c r="AI90" s="5"/>
      <c r="AJ90" s="5"/>
      <c r="AK90" s="5"/>
      <c r="AL90" s="5"/>
      <c r="AM90" s="5"/>
      <c r="AN90" s="5"/>
      <c r="AO90" s="5"/>
      <c r="AP90" s="5"/>
      <c r="AQ90" s="5"/>
      <c r="AR90" s="5"/>
      <c r="AS90" s="5"/>
    </row>
    <row r="91" spans="2:45" ht="192" customHeight="1" x14ac:dyDescent="0.3">
      <c r="B91" s="167" t="s">
        <v>345</v>
      </c>
      <c r="C91" s="168"/>
      <c r="D91" s="168"/>
      <c r="E91" s="168"/>
      <c r="F91" s="168"/>
      <c r="G91" s="168"/>
      <c r="H91" s="168"/>
      <c r="I91" s="168"/>
      <c r="J91" s="168"/>
      <c r="K91" s="169"/>
      <c r="AF91" s="5"/>
      <c r="AG91" s="5"/>
      <c r="AH91" s="5"/>
      <c r="AI91" s="5"/>
      <c r="AJ91" s="5"/>
      <c r="AK91" s="5"/>
      <c r="AL91" s="5"/>
      <c r="AM91" s="5"/>
      <c r="AN91" s="5"/>
      <c r="AO91" s="5"/>
      <c r="AP91" s="5"/>
      <c r="AQ91" s="5"/>
      <c r="AR91" s="5"/>
      <c r="AS91" s="5"/>
    </row>
    <row r="92" spans="2:45" ht="24" customHeight="1" x14ac:dyDescent="0.3">
      <c r="B92" s="56"/>
      <c r="C92" s="57"/>
      <c r="D92" s="58"/>
      <c r="E92" s="57"/>
      <c r="F92" s="57"/>
      <c r="G92" s="57"/>
      <c r="H92" s="57"/>
      <c r="I92" s="57"/>
      <c r="J92" s="57"/>
      <c r="K92" s="59"/>
      <c r="AF92" s="5"/>
      <c r="AG92" s="5"/>
      <c r="AH92" s="5"/>
      <c r="AI92" s="5"/>
      <c r="AJ92" s="5"/>
      <c r="AK92" s="5"/>
      <c r="AL92" s="5"/>
      <c r="AM92" s="5"/>
      <c r="AN92" s="5"/>
      <c r="AO92" s="5"/>
      <c r="AP92" s="5"/>
      <c r="AQ92" s="5"/>
      <c r="AR92" s="5"/>
      <c r="AS92" s="5"/>
    </row>
    <row r="93" spans="2:45" ht="33" customHeight="1" x14ac:dyDescent="0.3">
      <c r="B93" s="167" t="s">
        <v>336</v>
      </c>
      <c r="C93" s="168"/>
      <c r="D93" s="168"/>
      <c r="E93" s="168"/>
      <c r="F93" s="168"/>
      <c r="G93" s="168"/>
      <c r="H93" s="168"/>
      <c r="I93" s="168"/>
      <c r="J93" s="168"/>
      <c r="K93" s="169"/>
      <c r="AF93" s="5"/>
      <c r="AG93" s="5"/>
      <c r="AH93" s="5"/>
      <c r="AI93" s="5"/>
      <c r="AJ93" s="5"/>
      <c r="AK93" s="5"/>
      <c r="AL93" s="5"/>
      <c r="AM93" s="5"/>
      <c r="AN93" s="5"/>
      <c r="AO93" s="5"/>
      <c r="AP93" s="5"/>
      <c r="AQ93" s="5"/>
      <c r="AR93" s="5"/>
      <c r="AS93" s="5"/>
    </row>
    <row r="94" spans="2:45" x14ac:dyDescent="0.3">
      <c r="B94" s="56"/>
      <c r="C94" s="57"/>
      <c r="D94" s="58"/>
      <c r="E94" s="57"/>
      <c r="F94" s="57"/>
      <c r="G94" s="57"/>
      <c r="H94" s="57"/>
      <c r="I94" s="57"/>
      <c r="J94" s="57"/>
      <c r="K94" s="59"/>
      <c r="AF94" s="5"/>
      <c r="AG94" s="5"/>
      <c r="AH94" s="5"/>
      <c r="AI94" s="5"/>
      <c r="AJ94" s="5"/>
      <c r="AK94" s="5"/>
      <c r="AL94" s="5"/>
      <c r="AM94" s="5"/>
      <c r="AN94" s="5"/>
      <c r="AO94" s="5"/>
      <c r="AP94" s="5"/>
      <c r="AQ94" s="5"/>
      <c r="AR94" s="5"/>
      <c r="AS94" s="5"/>
    </row>
    <row r="95" spans="2:45" x14ac:dyDescent="0.3">
      <c r="B95" s="56"/>
      <c r="C95" s="57"/>
      <c r="D95" s="58"/>
      <c r="E95" s="57"/>
      <c r="F95" s="57"/>
      <c r="G95" s="57"/>
      <c r="H95" s="170" t="s">
        <v>337</v>
      </c>
      <c r="I95" s="170"/>
      <c r="J95" s="170"/>
      <c r="K95" s="59"/>
      <c r="AF95" s="5"/>
      <c r="AG95" s="5"/>
      <c r="AH95" s="5"/>
      <c r="AI95" s="5"/>
      <c r="AJ95" s="5"/>
      <c r="AK95" s="5"/>
      <c r="AL95" s="5"/>
      <c r="AM95" s="5"/>
      <c r="AN95" s="5"/>
      <c r="AO95" s="5"/>
      <c r="AP95" s="5"/>
      <c r="AQ95" s="5"/>
      <c r="AR95" s="5"/>
      <c r="AS95" s="5"/>
    </row>
    <row r="96" spans="2:45" x14ac:dyDescent="0.3">
      <c r="B96" s="56"/>
      <c r="C96" s="57"/>
      <c r="D96" s="58"/>
      <c r="E96" s="57"/>
      <c r="F96" s="57"/>
      <c r="G96" s="57"/>
      <c r="H96" s="57"/>
      <c r="I96" s="171" t="s">
        <v>338</v>
      </c>
      <c r="J96" s="171"/>
      <c r="K96" s="59"/>
      <c r="AF96" s="5"/>
      <c r="AG96" s="5"/>
      <c r="AH96" s="5"/>
      <c r="AI96" s="5"/>
      <c r="AJ96" s="5"/>
      <c r="AK96" s="5"/>
      <c r="AL96" s="5"/>
      <c r="AM96" s="5"/>
      <c r="AN96" s="5"/>
      <c r="AO96" s="5"/>
      <c r="AP96" s="5"/>
      <c r="AQ96" s="5"/>
      <c r="AR96" s="5"/>
      <c r="AS96" s="5"/>
    </row>
    <row r="97" spans="2:45" x14ac:dyDescent="0.3">
      <c r="B97" s="56"/>
      <c r="C97" s="57"/>
      <c r="D97" s="58"/>
      <c r="E97" s="57"/>
      <c r="F97" s="57"/>
      <c r="G97" s="57"/>
      <c r="H97" s="57"/>
      <c r="I97" s="171" t="s">
        <v>339</v>
      </c>
      <c r="J97" s="171"/>
      <c r="K97" s="59"/>
      <c r="AF97" s="5"/>
      <c r="AG97" s="5"/>
      <c r="AH97" s="5"/>
      <c r="AI97" s="5"/>
      <c r="AJ97" s="5"/>
      <c r="AK97" s="5"/>
      <c r="AL97" s="5"/>
      <c r="AM97" s="5"/>
      <c r="AN97" s="5"/>
      <c r="AO97" s="5"/>
      <c r="AP97" s="5"/>
      <c r="AQ97" s="5"/>
      <c r="AR97" s="5"/>
      <c r="AS97" s="5"/>
    </row>
    <row r="98" spans="2:45" ht="17.399999999999999" customHeight="1" x14ac:dyDescent="0.3">
      <c r="B98" s="56"/>
      <c r="C98" s="57"/>
      <c r="D98" s="58"/>
      <c r="E98" s="57"/>
      <c r="F98" s="57"/>
      <c r="G98" s="57"/>
      <c r="H98" s="57"/>
      <c r="I98" s="171" t="s">
        <v>340</v>
      </c>
      <c r="J98" s="171"/>
      <c r="K98" s="59"/>
      <c r="AF98" s="5"/>
      <c r="AG98" s="5"/>
      <c r="AH98" s="5"/>
      <c r="AI98" s="5"/>
      <c r="AJ98" s="5"/>
      <c r="AK98" s="5"/>
      <c r="AL98" s="5"/>
      <c r="AM98" s="5"/>
      <c r="AN98" s="5"/>
      <c r="AO98" s="5"/>
      <c r="AP98" s="5"/>
      <c r="AQ98" s="5"/>
      <c r="AR98" s="5"/>
      <c r="AS98" s="5"/>
    </row>
    <row r="99" spans="2:45" ht="65.400000000000006" customHeight="1" thickBot="1" x14ac:dyDescent="0.35">
      <c r="B99" s="60"/>
      <c r="C99" s="61"/>
      <c r="D99" s="62"/>
      <c r="E99" s="61"/>
      <c r="F99" s="61"/>
      <c r="G99" s="61"/>
      <c r="H99" s="61"/>
      <c r="I99" s="61"/>
      <c r="J99" s="61"/>
      <c r="K99" s="63"/>
      <c r="AF99" s="5"/>
      <c r="AG99" s="5"/>
      <c r="AH99" s="5"/>
      <c r="AI99" s="5"/>
      <c r="AJ99" s="5"/>
      <c r="AK99" s="5"/>
      <c r="AL99" s="5"/>
      <c r="AM99" s="5"/>
      <c r="AN99" s="5"/>
      <c r="AO99" s="5"/>
      <c r="AP99" s="5"/>
      <c r="AQ99" s="5"/>
      <c r="AR99" s="5"/>
      <c r="AS99" s="5"/>
    </row>
    <row r="100" spans="2:45" x14ac:dyDescent="0.3">
      <c r="B100" s="54"/>
      <c r="C100" s="54"/>
      <c r="D100" s="55"/>
      <c r="E100" s="54"/>
      <c r="F100" s="54"/>
      <c r="G100" s="54"/>
      <c r="H100" s="54"/>
      <c r="I100" s="54"/>
      <c r="J100" s="54"/>
      <c r="K100" s="54"/>
      <c r="AF100" s="5"/>
      <c r="AG100" s="5"/>
      <c r="AH100" s="5"/>
      <c r="AI100" s="5"/>
      <c r="AJ100" s="5"/>
      <c r="AK100" s="5"/>
      <c r="AL100" s="5"/>
      <c r="AM100" s="5"/>
      <c r="AN100" s="5"/>
      <c r="AO100" s="5"/>
      <c r="AP100" s="5"/>
      <c r="AQ100" s="5"/>
      <c r="AR100" s="5"/>
      <c r="AS100" s="5"/>
    </row>
    <row r="101" spans="2:45" x14ac:dyDescent="0.3">
      <c r="B101" s="54"/>
      <c r="C101" s="54"/>
      <c r="D101" s="55"/>
      <c r="E101" s="54"/>
      <c r="F101" s="54"/>
      <c r="G101" s="54"/>
      <c r="H101" s="54"/>
      <c r="I101" s="54"/>
      <c r="J101" s="54"/>
      <c r="K101" s="54"/>
      <c r="AF101" s="5"/>
      <c r="AG101" s="5"/>
      <c r="AH101" s="5"/>
      <c r="AI101" s="5"/>
      <c r="AJ101" s="5"/>
      <c r="AK101" s="5"/>
      <c r="AL101" s="5"/>
      <c r="AM101" s="5"/>
      <c r="AN101" s="5"/>
      <c r="AO101" s="5"/>
      <c r="AP101" s="5"/>
      <c r="AQ101" s="5"/>
      <c r="AR101" s="5"/>
      <c r="AS101" s="5"/>
    </row>
    <row r="102" spans="2:45" x14ac:dyDescent="0.3">
      <c r="B102" s="54"/>
      <c r="C102" s="54"/>
      <c r="D102" s="55"/>
      <c r="E102" s="54"/>
      <c r="F102" s="54"/>
      <c r="G102" s="54"/>
      <c r="H102" s="54"/>
      <c r="I102" s="54"/>
      <c r="J102" s="54"/>
      <c r="K102" s="54"/>
      <c r="AF102" s="5"/>
      <c r="AG102" s="5"/>
      <c r="AH102" s="5"/>
      <c r="AI102" s="5"/>
      <c r="AJ102" s="5"/>
      <c r="AK102" s="5"/>
      <c r="AL102" s="5"/>
      <c r="AM102" s="5"/>
      <c r="AN102" s="5"/>
      <c r="AO102" s="5"/>
      <c r="AP102" s="5"/>
      <c r="AQ102" s="5"/>
      <c r="AR102" s="5"/>
      <c r="AS102" s="5"/>
    </row>
    <row r="103" spans="2:45" x14ac:dyDescent="0.3">
      <c r="B103" s="54"/>
      <c r="C103" s="54"/>
      <c r="D103" s="55"/>
      <c r="E103" s="54"/>
      <c r="F103" s="54"/>
      <c r="G103" s="54"/>
      <c r="H103" s="54"/>
      <c r="I103" s="54"/>
      <c r="J103" s="54"/>
      <c r="K103" s="54"/>
      <c r="AF103" s="5"/>
      <c r="AG103" s="5"/>
      <c r="AH103" s="5"/>
      <c r="AI103" s="5"/>
      <c r="AJ103" s="5"/>
      <c r="AK103" s="5"/>
      <c r="AL103" s="5"/>
      <c r="AM103" s="5"/>
      <c r="AN103" s="5"/>
      <c r="AO103" s="5"/>
      <c r="AP103" s="5"/>
      <c r="AQ103" s="5"/>
      <c r="AR103" s="5"/>
      <c r="AS103" s="5"/>
    </row>
    <row r="104" spans="2:45" x14ac:dyDescent="0.3">
      <c r="B104" s="54"/>
      <c r="C104" s="54"/>
      <c r="D104" s="55"/>
      <c r="E104" s="54"/>
      <c r="F104" s="54"/>
      <c r="G104" s="54"/>
      <c r="H104" s="54"/>
      <c r="I104" s="54"/>
      <c r="J104" s="54"/>
      <c r="K104" s="54"/>
      <c r="AF104" s="5"/>
      <c r="AG104" s="5"/>
      <c r="AH104" s="5"/>
      <c r="AI104" s="5"/>
      <c r="AJ104" s="5"/>
      <c r="AK104" s="5"/>
      <c r="AL104" s="5"/>
      <c r="AM104" s="5"/>
      <c r="AN104" s="5"/>
      <c r="AO104" s="5"/>
      <c r="AP104" s="5"/>
      <c r="AQ104" s="5"/>
      <c r="AR104" s="5"/>
      <c r="AS104" s="5"/>
    </row>
    <row r="105" spans="2:45" x14ac:dyDescent="0.3">
      <c r="B105" s="54"/>
      <c r="C105" s="54"/>
      <c r="D105" s="55"/>
      <c r="E105" s="54"/>
      <c r="F105" s="54"/>
      <c r="G105" s="54"/>
      <c r="H105" s="54"/>
      <c r="I105" s="54"/>
      <c r="J105" s="54"/>
      <c r="K105" s="54"/>
      <c r="AF105" s="5"/>
      <c r="AG105" s="5"/>
      <c r="AH105" s="5"/>
      <c r="AI105" s="5"/>
      <c r="AJ105" s="5"/>
      <c r="AK105" s="5"/>
      <c r="AL105" s="5"/>
      <c r="AM105" s="5"/>
      <c r="AN105" s="5"/>
      <c r="AO105" s="5"/>
      <c r="AP105" s="5"/>
      <c r="AQ105" s="5"/>
      <c r="AR105" s="5"/>
      <c r="AS105" s="5"/>
    </row>
    <row r="106" spans="2:45" x14ac:dyDescent="0.3">
      <c r="B106" s="54"/>
      <c r="C106" s="54"/>
      <c r="D106" s="55"/>
      <c r="E106" s="54"/>
      <c r="F106" s="54"/>
      <c r="G106" s="54"/>
      <c r="H106" s="54"/>
      <c r="I106" s="54"/>
      <c r="J106" s="54"/>
      <c r="K106" s="54"/>
      <c r="AF106" s="5"/>
      <c r="AG106" s="5"/>
      <c r="AH106" s="5"/>
      <c r="AI106" s="5"/>
      <c r="AJ106" s="5"/>
      <c r="AK106" s="5"/>
      <c r="AL106" s="5"/>
      <c r="AM106" s="5"/>
      <c r="AN106" s="5"/>
      <c r="AO106" s="5"/>
      <c r="AP106" s="5"/>
      <c r="AQ106" s="5"/>
      <c r="AR106" s="5"/>
      <c r="AS106" s="5"/>
    </row>
    <row r="107" spans="2:45" x14ac:dyDescent="0.3">
      <c r="B107" s="54"/>
      <c r="C107" s="54"/>
      <c r="D107" s="55"/>
      <c r="E107" s="54"/>
      <c r="F107" s="54"/>
      <c r="G107" s="54"/>
      <c r="H107" s="54"/>
      <c r="I107" s="54"/>
      <c r="J107" s="54"/>
      <c r="K107" s="54"/>
      <c r="AF107" s="5"/>
      <c r="AG107" s="5"/>
      <c r="AH107" s="5"/>
      <c r="AI107" s="5"/>
      <c r="AJ107" s="5"/>
      <c r="AK107" s="5"/>
      <c r="AL107" s="5"/>
      <c r="AM107" s="5"/>
      <c r="AN107" s="5"/>
      <c r="AO107" s="5"/>
      <c r="AP107" s="5"/>
      <c r="AQ107" s="5"/>
      <c r="AR107" s="5"/>
      <c r="AS107" s="5"/>
    </row>
    <row r="108" spans="2:45" x14ac:dyDescent="0.3">
      <c r="B108" s="54"/>
      <c r="C108" s="54"/>
      <c r="D108" s="55"/>
      <c r="E108" s="54"/>
      <c r="F108" s="54"/>
      <c r="G108" s="54"/>
      <c r="H108" s="54"/>
      <c r="I108" s="54"/>
      <c r="J108" s="54"/>
      <c r="K108" s="54"/>
      <c r="AF108" s="5"/>
      <c r="AG108" s="5"/>
      <c r="AH108" s="5"/>
      <c r="AI108" s="5"/>
      <c r="AJ108" s="5"/>
      <c r="AK108" s="5"/>
      <c r="AL108" s="5"/>
      <c r="AM108" s="5"/>
      <c r="AN108" s="5"/>
      <c r="AO108" s="5"/>
      <c r="AP108" s="5"/>
      <c r="AQ108" s="5"/>
      <c r="AR108" s="5"/>
      <c r="AS108" s="5"/>
    </row>
    <row r="109" spans="2:45" x14ac:dyDescent="0.3">
      <c r="B109" s="54"/>
      <c r="C109" s="54"/>
      <c r="D109" s="55"/>
      <c r="E109" s="54"/>
      <c r="F109" s="54"/>
      <c r="G109" s="54"/>
      <c r="H109" s="54"/>
      <c r="I109" s="54"/>
      <c r="J109" s="54"/>
      <c r="K109" s="54"/>
      <c r="AF109" s="5"/>
      <c r="AG109" s="5"/>
      <c r="AH109" s="5"/>
      <c r="AI109" s="5"/>
      <c r="AJ109" s="5"/>
      <c r="AK109" s="5"/>
      <c r="AL109" s="5"/>
      <c r="AM109" s="5"/>
      <c r="AN109" s="5"/>
      <c r="AO109" s="5"/>
      <c r="AP109" s="5"/>
      <c r="AQ109" s="5"/>
      <c r="AR109" s="5"/>
      <c r="AS109" s="5"/>
    </row>
    <row r="110" spans="2:45" x14ac:dyDescent="0.3">
      <c r="B110" s="54"/>
      <c r="C110" s="54"/>
      <c r="D110" s="55"/>
      <c r="E110" s="54"/>
      <c r="F110" s="54"/>
      <c r="G110" s="54"/>
      <c r="H110" s="54"/>
      <c r="I110" s="54"/>
      <c r="J110" s="54"/>
      <c r="K110" s="54"/>
      <c r="AF110" s="5"/>
      <c r="AG110" s="5"/>
      <c r="AH110" s="5"/>
      <c r="AI110" s="5"/>
      <c r="AJ110" s="5"/>
      <c r="AK110" s="5"/>
      <c r="AL110" s="5"/>
      <c r="AM110" s="5"/>
      <c r="AN110" s="5"/>
      <c r="AO110" s="5"/>
      <c r="AP110" s="5"/>
      <c r="AQ110" s="5"/>
      <c r="AR110" s="5"/>
      <c r="AS110" s="5"/>
    </row>
    <row r="111" spans="2:45" x14ac:dyDescent="0.3">
      <c r="B111" s="54"/>
      <c r="C111" s="54"/>
      <c r="D111" s="55"/>
      <c r="E111" s="54"/>
      <c r="F111" s="54"/>
      <c r="G111" s="54"/>
      <c r="H111" s="54"/>
      <c r="I111" s="54"/>
      <c r="J111" s="54"/>
      <c r="K111" s="54"/>
      <c r="AF111" s="5"/>
      <c r="AG111" s="5"/>
      <c r="AH111" s="5"/>
      <c r="AI111" s="5"/>
      <c r="AJ111" s="5"/>
      <c r="AK111" s="5"/>
      <c r="AL111" s="5"/>
      <c r="AM111" s="5"/>
      <c r="AN111" s="5"/>
      <c r="AO111" s="5"/>
      <c r="AP111" s="5"/>
      <c r="AQ111" s="5"/>
      <c r="AR111" s="5"/>
      <c r="AS111" s="5"/>
    </row>
    <row r="112" spans="2:45" x14ac:dyDescent="0.3">
      <c r="B112" s="54"/>
      <c r="C112" s="54"/>
      <c r="D112" s="55"/>
      <c r="E112" s="54"/>
      <c r="F112" s="54"/>
      <c r="G112" s="54"/>
      <c r="H112" s="54"/>
      <c r="I112" s="54"/>
      <c r="J112" s="54"/>
      <c r="K112" s="54"/>
      <c r="AF112" s="5"/>
      <c r="AG112" s="5"/>
      <c r="AH112" s="5"/>
      <c r="AI112" s="5"/>
      <c r="AJ112" s="5"/>
      <c r="AK112" s="5"/>
      <c r="AL112" s="5"/>
      <c r="AM112" s="5"/>
      <c r="AN112" s="5"/>
      <c r="AO112" s="5"/>
      <c r="AP112" s="5"/>
      <c r="AQ112" s="5"/>
      <c r="AR112" s="5"/>
      <c r="AS112" s="5"/>
    </row>
    <row r="113" spans="2:11" x14ac:dyDescent="0.3">
      <c r="B113" s="54"/>
      <c r="C113" s="54"/>
      <c r="D113" s="55"/>
      <c r="E113" s="54"/>
      <c r="F113" s="54"/>
      <c r="G113" s="54"/>
      <c r="H113" s="54"/>
      <c r="I113" s="54"/>
      <c r="J113" s="54"/>
      <c r="K113" s="54"/>
    </row>
    <row r="114" spans="2:11" x14ac:dyDescent="0.3">
      <c r="B114" s="54"/>
      <c r="C114" s="54"/>
      <c r="D114" s="55"/>
      <c r="E114" s="54"/>
      <c r="F114" s="54"/>
      <c r="G114" s="54"/>
      <c r="H114" s="54"/>
      <c r="I114" s="54"/>
      <c r="J114" s="54"/>
      <c r="K114" s="54"/>
    </row>
    <row r="115" spans="2:11" x14ac:dyDescent="0.3">
      <c r="B115" s="54"/>
      <c r="C115" s="54"/>
      <c r="D115" s="55"/>
      <c r="E115" s="54"/>
      <c r="F115" s="54"/>
      <c r="G115" s="54"/>
      <c r="H115" s="54"/>
      <c r="I115" s="54"/>
      <c r="J115" s="54"/>
      <c r="K115" s="54"/>
    </row>
    <row r="116" spans="2:11" x14ac:dyDescent="0.3">
      <c r="B116" s="54"/>
      <c r="C116" s="54"/>
      <c r="D116" s="55"/>
      <c r="E116" s="54"/>
      <c r="F116" s="54"/>
      <c r="G116" s="54"/>
      <c r="H116" s="54"/>
      <c r="I116" s="54"/>
      <c r="J116" s="54"/>
      <c r="K116" s="54"/>
    </row>
    <row r="117" spans="2:11" x14ac:dyDescent="0.3">
      <c r="B117" s="54"/>
      <c r="C117" s="54"/>
      <c r="D117" s="55"/>
      <c r="E117" s="54"/>
      <c r="F117" s="54"/>
      <c r="G117" s="54"/>
      <c r="H117" s="54"/>
      <c r="I117" s="54"/>
      <c r="J117" s="54"/>
      <c r="K117" s="54"/>
    </row>
    <row r="118" spans="2:11" x14ac:dyDescent="0.3">
      <c r="B118" s="54"/>
      <c r="C118" s="54"/>
      <c r="D118" s="55"/>
      <c r="E118" s="54"/>
      <c r="F118" s="54"/>
      <c r="G118" s="54"/>
      <c r="H118" s="54"/>
      <c r="I118" s="54"/>
      <c r="J118" s="54"/>
      <c r="K118" s="54"/>
    </row>
    <row r="119" spans="2:11" x14ac:dyDescent="0.3">
      <c r="B119" s="54"/>
      <c r="C119" s="54"/>
      <c r="D119" s="55"/>
      <c r="E119" s="54"/>
      <c r="F119" s="54"/>
      <c r="G119" s="54"/>
      <c r="H119" s="54"/>
      <c r="I119" s="54"/>
      <c r="J119" s="54"/>
      <c r="K119" s="54"/>
    </row>
    <row r="120" spans="2:11" x14ac:dyDescent="0.3">
      <c r="B120" s="54"/>
      <c r="C120" s="54"/>
      <c r="D120" s="55"/>
      <c r="E120" s="54"/>
      <c r="F120" s="54"/>
      <c r="G120" s="54"/>
      <c r="H120" s="54"/>
      <c r="I120" s="54"/>
      <c r="J120" s="54"/>
      <c r="K120" s="54"/>
    </row>
    <row r="121" spans="2:11" x14ac:dyDescent="0.3">
      <c r="B121" s="54"/>
      <c r="C121" s="54"/>
      <c r="D121" s="55"/>
      <c r="E121" s="54"/>
      <c r="F121" s="54"/>
      <c r="G121" s="54"/>
      <c r="H121" s="54"/>
      <c r="I121" s="54"/>
      <c r="J121" s="54"/>
      <c r="K121" s="54"/>
    </row>
    <row r="122" spans="2:11" x14ac:dyDescent="0.3">
      <c r="B122" s="54"/>
      <c r="C122" s="54"/>
      <c r="D122" s="55"/>
      <c r="E122" s="54"/>
      <c r="F122" s="54"/>
      <c r="G122" s="54"/>
      <c r="H122" s="54"/>
      <c r="I122" s="54"/>
      <c r="J122" s="54"/>
      <c r="K122" s="54"/>
    </row>
    <row r="123" spans="2:11" x14ac:dyDescent="0.3">
      <c r="B123" s="54"/>
      <c r="C123" s="54"/>
      <c r="D123" s="55"/>
      <c r="E123" s="54"/>
      <c r="F123" s="54"/>
      <c r="G123" s="54"/>
      <c r="H123" s="54"/>
      <c r="I123" s="54"/>
      <c r="J123" s="54"/>
      <c r="K123" s="54"/>
    </row>
    <row r="124" spans="2:11" x14ac:dyDescent="0.3">
      <c r="B124" s="54"/>
      <c r="C124" s="54"/>
      <c r="D124" s="55"/>
      <c r="E124" s="54"/>
      <c r="F124" s="54"/>
      <c r="G124" s="54"/>
      <c r="H124" s="54"/>
      <c r="I124" s="54"/>
      <c r="J124" s="54"/>
      <c r="K124" s="54"/>
    </row>
    <row r="125" spans="2:11" x14ac:dyDescent="0.3">
      <c r="B125" s="54"/>
      <c r="C125" s="54"/>
      <c r="D125" s="55"/>
      <c r="E125" s="54"/>
      <c r="F125" s="54"/>
      <c r="G125" s="54"/>
      <c r="H125" s="54"/>
      <c r="I125" s="54"/>
      <c r="J125" s="54"/>
      <c r="K125" s="54"/>
    </row>
    <row r="126" spans="2:11" x14ac:dyDescent="0.3">
      <c r="B126" s="54"/>
      <c r="C126" s="54"/>
      <c r="D126" s="55"/>
      <c r="E126" s="54"/>
      <c r="F126" s="54"/>
      <c r="G126" s="54"/>
      <c r="H126" s="54"/>
      <c r="I126" s="54"/>
      <c r="J126" s="54"/>
      <c r="K126" s="54"/>
    </row>
    <row r="127" spans="2:11" x14ac:dyDescent="0.3">
      <c r="B127" s="54"/>
      <c r="C127" s="54"/>
      <c r="D127" s="55"/>
      <c r="E127" s="54"/>
      <c r="F127" s="54"/>
      <c r="G127" s="54"/>
      <c r="H127" s="54"/>
      <c r="I127" s="54"/>
      <c r="J127" s="54"/>
      <c r="K127" s="54"/>
    </row>
    <row r="128" spans="2:11" x14ac:dyDescent="0.3">
      <c r="B128" s="54"/>
      <c r="C128" s="54"/>
      <c r="D128" s="55"/>
      <c r="E128" s="54"/>
      <c r="F128" s="54"/>
      <c r="G128" s="54"/>
      <c r="H128" s="54"/>
      <c r="I128" s="54"/>
      <c r="J128" s="54"/>
      <c r="K128" s="54"/>
    </row>
    <row r="129" spans="2:11" x14ac:dyDescent="0.3">
      <c r="B129" s="54"/>
      <c r="C129" s="54"/>
      <c r="D129" s="55"/>
      <c r="E129" s="54"/>
      <c r="F129" s="54"/>
      <c r="G129" s="54"/>
      <c r="H129" s="54"/>
      <c r="I129" s="54"/>
      <c r="J129" s="54"/>
      <c r="K129" s="54"/>
    </row>
    <row r="130" spans="2:11" x14ac:dyDescent="0.3">
      <c r="B130" s="54"/>
      <c r="C130" s="54"/>
      <c r="D130" s="55"/>
      <c r="E130" s="54"/>
      <c r="F130" s="54"/>
      <c r="G130" s="54"/>
      <c r="H130" s="54"/>
      <c r="I130" s="54"/>
      <c r="J130" s="54"/>
      <c r="K130" s="54"/>
    </row>
    <row r="131" spans="2:11" x14ac:dyDescent="0.3">
      <c r="B131" s="54"/>
      <c r="C131" s="54"/>
      <c r="D131" s="55"/>
      <c r="E131" s="54"/>
      <c r="F131" s="54"/>
      <c r="G131" s="54"/>
      <c r="H131" s="54"/>
      <c r="I131" s="54"/>
      <c r="J131" s="54"/>
      <c r="K131" s="54"/>
    </row>
    <row r="132" spans="2:11" x14ac:dyDescent="0.3">
      <c r="B132" s="54"/>
      <c r="C132" s="54"/>
      <c r="D132" s="55"/>
      <c r="E132" s="54"/>
      <c r="F132" s="54"/>
      <c r="G132" s="54"/>
      <c r="H132" s="54"/>
      <c r="I132" s="54"/>
      <c r="J132" s="54"/>
      <c r="K132" s="54"/>
    </row>
    <row r="133" spans="2:11" x14ac:dyDescent="0.3">
      <c r="B133" s="54"/>
      <c r="C133" s="54"/>
      <c r="D133" s="55"/>
      <c r="E133" s="54"/>
      <c r="F133" s="54"/>
      <c r="G133" s="54"/>
      <c r="H133" s="54"/>
      <c r="I133" s="54"/>
      <c r="J133" s="54"/>
      <c r="K133" s="54"/>
    </row>
    <row r="134" spans="2:11" x14ac:dyDescent="0.3">
      <c r="B134" s="54"/>
      <c r="C134" s="54"/>
      <c r="D134" s="55"/>
      <c r="E134" s="54"/>
      <c r="F134" s="54"/>
      <c r="G134" s="54"/>
      <c r="H134" s="54"/>
      <c r="I134" s="54"/>
      <c r="J134" s="54"/>
      <c r="K134" s="54"/>
    </row>
    <row r="135" spans="2:11" x14ac:dyDescent="0.3">
      <c r="B135" s="54"/>
      <c r="C135" s="54"/>
      <c r="D135" s="55"/>
      <c r="E135" s="54"/>
      <c r="F135" s="54"/>
      <c r="G135" s="54"/>
      <c r="H135" s="54"/>
      <c r="I135" s="54"/>
      <c r="J135" s="54"/>
      <c r="K135" s="54"/>
    </row>
    <row r="136" spans="2:11" x14ac:dyDescent="0.3">
      <c r="B136" s="54"/>
      <c r="C136" s="54"/>
      <c r="D136" s="55"/>
      <c r="E136" s="54"/>
      <c r="F136" s="54"/>
      <c r="G136" s="54"/>
      <c r="H136" s="54"/>
      <c r="I136" s="54"/>
      <c r="J136" s="54"/>
      <c r="K136" s="54"/>
    </row>
    <row r="137" spans="2:11" x14ac:dyDescent="0.3">
      <c r="B137" s="54"/>
      <c r="C137" s="54"/>
      <c r="D137" s="55"/>
      <c r="E137" s="54"/>
      <c r="F137" s="54"/>
      <c r="G137" s="54"/>
      <c r="H137" s="54"/>
      <c r="I137" s="54"/>
      <c r="J137" s="54"/>
      <c r="K137" s="54"/>
    </row>
    <row r="138" spans="2:11" x14ac:dyDescent="0.3">
      <c r="B138" s="54"/>
      <c r="C138" s="54"/>
      <c r="D138" s="55"/>
      <c r="E138" s="54"/>
      <c r="F138" s="54"/>
      <c r="G138" s="54"/>
      <c r="H138" s="54"/>
      <c r="I138" s="54"/>
      <c r="J138" s="54"/>
      <c r="K138" s="54"/>
    </row>
    <row r="139" spans="2:11" x14ac:dyDescent="0.3">
      <c r="B139" s="54"/>
      <c r="C139" s="54"/>
      <c r="D139" s="55"/>
      <c r="E139" s="54"/>
      <c r="F139" s="54"/>
      <c r="G139" s="54"/>
      <c r="H139" s="54"/>
      <c r="I139" s="54"/>
      <c r="J139" s="54"/>
      <c r="K139" s="54"/>
    </row>
    <row r="140" spans="2:11" x14ac:dyDescent="0.3">
      <c r="B140" s="54"/>
      <c r="C140" s="54"/>
      <c r="D140" s="55"/>
      <c r="E140" s="54"/>
      <c r="F140" s="54"/>
      <c r="G140" s="54"/>
      <c r="H140" s="54"/>
      <c r="I140" s="54"/>
      <c r="J140" s="54"/>
      <c r="K140" s="54"/>
    </row>
    <row r="141" spans="2:11" x14ac:dyDescent="0.3">
      <c r="B141" s="54"/>
      <c r="C141" s="54"/>
      <c r="D141" s="55"/>
      <c r="E141" s="54"/>
      <c r="F141" s="54"/>
      <c r="G141" s="54"/>
      <c r="H141" s="54"/>
      <c r="I141" s="54"/>
      <c r="J141" s="54"/>
      <c r="K141" s="54"/>
    </row>
    <row r="142" spans="2:11" x14ac:dyDescent="0.3">
      <c r="B142" s="54"/>
      <c r="C142" s="54"/>
      <c r="D142" s="55"/>
      <c r="E142" s="54"/>
      <c r="F142" s="54"/>
      <c r="G142" s="54"/>
      <c r="H142" s="54"/>
      <c r="I142" s="54"/>
      <c r="J142" s="54"/>
      <c r="K142" s="54"/>
    </row>
    <row r="143" spans="2:11" x14ac:dyDescent="0.3">
      <c r="B143" s="54"/>
      <c r="C143" s="54"/>
      <c r="D143" s="55"/>
      <c r="E143" s="54"/>
      <c r="F143" s="54"/>
      <c r="G143" s="54"/>
      <c r="H143" s="54"/>
      <c r="I143" s="54"/>
      <c r="J143" s="54"/>
      <c r="K143" s="54"/>
    </row>
    <row r="144" spans="2:11" x14ac:dyDescent="0.3">
      <c r="B144" s="54"/>
      <c r="C144" s="54"/>
      <c r="D144" s="55"/>
      <c r="E144" s="54"/>
      <c r="F144" s="54"/>
      <c r="G144" s="54"/>
      <c r="H144" s="54"/>
      <c r="I144" s="54"/>
      <c r="J144" s="54"/>
      <c r="K144" s="54"/>
    </row>
    <row r="145" spans="2:11" x14ac:dyDescent="0.3">
      <c r="B145" s="54"/>
      <c r="C145" s="54"/>
      <c r="D145" s="55"/>
      <c r="E145" s="54"/>
      <c r="F145" s="54"/>
      <c r="G145" s="54"/>
      <c r="H145" s="54"/>
      <c r="I145" s="54"/>
      <c r="J145" s="54"/>
      <c r="K145" s="54"/>
    </row>
    <row r="146" spans="2:11" x14ac:dyDescent="0.3">
      <c r="B146" s="54"/>
      <c r="C146" s="54"/>
      <c r="D146" s="55"/>
      <c r="E146" s="54"/>
      <c r="F146" s="54"/>
      <c r="G146" s="54"/>
      <c r="H146" s="54"/>
      <c r="I146" s="54"/>
      <c r="J146" s="54"/>
      <c r="K146" s="54"/>
    </row>
    <row r="147" spans="2:11" x14ac:dyDescent="0.3">
      <c r="B147" s="54"/>
      <c r="C147" s="54"/>
      <c r="D147" s="55"/>
      <c r="E147" s="54"/>
      <c r="F147" s="54"/>
      <c r="G147" s="54"/>
      <c r="H147" s="54"/>
      <c r="I147" s="54"/>
      <c r="J147" s="54"/>
      <c r="K147" s="54"/>
    </row>
    <row r="148" spans="2:11" x14ac:dyDescent="0.3">
      <c r="B148" s="54"/>
      <c r="C148" s="54"/>
      <c r="D148" s="55"/>
      <c r="E148" s="54"/>
      <c r="F148" s="54"/>
      <c r="G148" s="54"/>
      <c r="H148" s="54"/>
      <c r="I148" s="54"/>
      <c r="J148" s="54"/>
      <c r="K148" s="54"/>
    </row>
    <row r="149" spans="2:11" x14ac:dyDescent="0.3">
      <c r="B149" s="54"/>
      <c r="C149" s="54"/>
      <c r="D149" s="55"/>
      <c r="E149" s="54"/>
      <c r="F149" s="54"/>
      <c r="G149" s="54"/>
      <c r="H149" s="54"/>
      <c r="I149" s="54"/>
      <c r="J149" s="54"/>
      <c r="K149" s="54"/>
    </row>
    <row r="150" spans="2:11" x14ac:dyDescent="0.3">
      <c r="B150" s="54"/>
      <c r="C150" s="54"/>
      <c r="D150" s="55"/>
      <c r="E150" s="54"/>
      <c r="F150" s="54"/>
      <c r="G150" s="54"/>
      <c r="H150" s="54"/>
      <c r="I150" s="54"/>
      <c r="J150" s="54"/>
      <c r="K150" s="54"/>
    </row>
    <row r="151" spans="2:11" x14ac:dyDescent="0.3">
      <c r="B151" s="54"/>
      <c r="C151" s="54"/>
      <c r="D151" s="55"/>
      <c r="E151" s="54"/>
      <c r="F151" s="54"/>
      <c r="G151" s="54"/>
      <c r="H151" s="54"/>
      <c r="I151" s="54"/>
      <c r="J151" s="54"/>
      <c r="K151" s="54"/>
    </row>
    <row r="152" spans="2:11" x14ac:dyDescent="0.3">
      <c r="B152" s="54"/>
      <c r="C152" s="54"/>
      <c r="D152" s="55"/>
      <c r="E152" s="54"/>
      <c r="F152" s="54"/>
      <c r="G152" s="54"/>
      <c r="H152" s="54"/>
      <c r="I152" s="54"/>
      <c r="J152" s="54"/>
      <c r="K152" s="54"/>
    </row>
    <row r="153" spans="2:11" x14ac:dyDescent="0.3">
      <c r="B153" s="54"/>
      <c r="C153" s="54"/>
      <c r="D153" s="55"/>
      <c r="E153" s="54"/>
      <c r="F153" s="54"/>
      <c r="G153" s="54"/>
      <c r="H153" s="54"/>
      <c r="I153" s="54"/>
      <c r="J153" s="54"/>
      <c r="K153" s="54"/>
    </row>
    <row r="154" spans="2:11" x14ac:dyDescent="0.3">
      <c r="B154" s="54"/>
      <c r="C154" s="54"/>
      <c r="D154" s="55"/>
      <c r="E154" s="54"/>
      <c r="F154" s="54"/>
      <c r="G154" s="54"/>
      <c r="H154" s="54"/>
      <c r="I154" s="54"/>
      <c r="J154" s="54"/>
      <c r="K154" s="54"/>
    </row>
    <row r="155" spans="2:11" x14ac:dyDescent="0.3">
      <c r="B155" s="54"/>
      <c r="C155" s="54"/>
      <c r="D155" s="55"/>
      <c r="E155" s="54"/>
      <c r="F155" s="54"/>
      <c r="G155" s="54"/>
      <c r="H155" s="54"/>
      <c r="I155" s="54"/>
      <c r="J155" s="54"/>
      <c r="K155" s="54"/>
    </row>
    <row r="156" spans="2:11" x14ac:dyDescent="0.3">
      <c r="B156" s="54"/>
      <c r="C156" s="54"/>
      <c r="D156" s="55"/>
      <c r="E156" s="54"/>
      <c r="F156" s="54"/>
      <c r="G156" s="54"/>
      <c r="H156" s="54"/>
      <c r="I156" s="54"/>
      <c r="J156" s="54"/>
      <c r="K156" s="54"/>
    </row>
    <row r="157" spans="2:11" x14ac:dyDescent="0.3">
      <c r="B157" s="54"/>
      <c r="C157" s="54"/>
      <c r="D157" s="55"/>
      <c r="E157" s="54"/>
      <c r="F157" s="54"/>
      <c r="G157" s="54"/>
      <c r="H157" s="54"/>
      <c r="I157" s="54"/>
      <c r="J157" s="54"/>
      <c r="K157" s="54"/>
    </row>
    <row r="158" spans="2:11" x14ac:dyDescent="0.3">
      <c r="B158" s="54"/>
      <c r="C158" s="54"/>
      <c r="D158" s="55"/>
      <c r="E158" s="54"/>
      <c r="F158" s="54"/>
      <c r="G158" s="54"/>
      <c r="H158" s="54"/>
      <c r="I158" s="54"/>
      <c r="J158" s="54"/>
      <c r="K158" s="54"/>
    </row>
    <row r="159" spans="2:11" x14ac:dyDescent="0.3">
      <c r="B159" s="54"/>
      <c r="C159" s="54"/>
      <c r="D159" s="55"/>
      <c r="E159" s="54"/>
      <c r="F159" s="54"/>
      <c r="G159" s="54"/>
      <c r="H159" s="54"/>
      <c r="I159" s="54"/>
      <c r="J159" s="54"/>
      <c r="K159" s="54"/>
    </row>
    <row r="160" spans="2:11" x14ac:dyDescent="0.3">
      <c r="B160" s="54"/>
      <c r="C160" s="54"/>
      <c r="D160" s="55"/>
      <c r="E160" s="54"/>
      <c r="F160" s="54"/>
      <c r="G160" s="54"/>
      <c r="H160" s="54"/>
      <c r="I160" s="54"/>
      <c r="J160" s="54"/>
      <c r="K160" s="54"/>
    </row>
    <row r="161" spans="2:11" x14ac:dyDescent="0.3">
      <c r="B161" s="54"/>
      <c r="C161" s="54"/>
      <c r="D161" s="55"/>
      <c r="E161" s="54"/>
      <c r="F161" s="54"/>
      <c r="G161" s="54"/>
      <c r="H161" s="54"/>
      <c r="I161" s="54"/>
      <c r="J161" s="54"/>
      <c r="K161" s="54"/>
    </row>
    <row r="162" spans="2:11" x14ac:dyDescent="0.3">
      <c r="B162" s="54"/>
      <c r="C162" s="54"/>
      <c r="D162" s="55"/>
      <c r="E162" s="54"/>
      <c r="F162" s="54"/>
      <c r="G162" s="54"/>
      <c r="H162" s="54"/>
      <c r="I162" s="54"/>
      <c r="J162" s="54"/>
      <c r="K162" s="54"/>
    </row>
    <row r="163" spans="2:11" x14ac:dyDescent="0.3">
      <c r="B163" s="54"/>
      <c r="C163" s="54"/>
      <c r="D163" s="55"/>
      <c r="E163" s="54"/>
      <c r="F163" s="54"/>
      <c r="G163" s="54"/>
      <c r="H163" s="54"/>
      <c r="I163" s="54"/>
      <c r="J163" s="54"/>
      <c r="K163" s="54"/>
    </row>
    <row r="164" spans="2:11" x14ac:dyDescent="0.3">
      <c r="B164" s="54"/>
      <c r="C164" s="54"/>
      <c r="D164" s="55"/>
      <c r="E164" s="54"/>
      <c r="F164" s="54"/>
      <c r="G164" s="54"/>
      <c r="H164" s="54"/>
      <c r="I164" s="54"/>
      <c r="J164" s="54"/>
      <c r="K164" s="54"/>
    </row>
    <row r="165" spans="2:11" x14ac:dyDescent="0.3">
      <c r="B165" s="54"/>
      <c r="C165" s="54"/>
      <c r="D165" s="55"/>
      <c r="E165" s="54"/>
      <c r="F165" s="54"/>
      <c r="G165" s="54"/>
      <c r="H165" s="54"/>
      <c r="I165" s="54"/>
      <c r="J165" s="54"/>
      <c r="K165" s="54"/>
    </row>
    <row r="166" spans="2:11" x14ac:dyDescent="0.3">
      <c r="B166" s="54"/>
      <c r="C166" s="54"/>
      <c r="D166" s="55"/>
      <c r="E166" s="54"/>
      <c r="F166" s="54"/>
      <c r="G166" s="54"/>
      <c r="H166" s="54"/>
      <c r="I166" s="54"/>
      <c r="J166" s="54"/>
      <c r="K166" s="54"/>
    </row>
    <row r="167" spans="2:11" x14ac:dyDescent="0.3">
      <c r="B167" s="54"/>
      <c r="C167" s="54"/>
      <c r="D167" s="55"/>
      <c r="E167" s="54"/>
      <c r="F167" s="54"/>
      <c r="G167" s="54"/>
      <c r="H167" s="54"/>
      <c r="I167" s="54"/>
      <c r="J167" s="54"/>
      <c r="K167" s="54"/>
    </row>
    <row r="168" spans="2:11" x14ac:dyDescent="0.3">
      <c r="B168" s="54"/>
      <c r="C168" s="54"/>
      <c r="D168" s="55"/>
      <c r="E168" s="54"/>
      <c r="F168" s="54"/>
      <c r="G168" s="54"/>
      <c r="H168" s="54"/>
      <c r="I168" s="54"/>
      <c r="J168" s="54"/>
      <c r="K168" s="54"/>
    </row>
    <row r="169" spans="2:11" x14ac:dyDescent="0.3">
      <c r="B169" s="54"/>
      <c r="C169" s="54"/>
      <c r="D169" s="55"/>
      <c r="E169" s="54"/>
      <c r="F169" s="54"/>
      <c r="G169" s="54"/>
      <c r="H169" s="54"/>
      <c r="I169" s="54"/>
      <c r="J169" s="54"/>
      <c r="K169" s="54"/>
    </row>
    <row r="170" spans="2:11" x14ac:dyDescent="0.3">
      <c r="B170" s="54"/>
      <c r="C170" s="54"/>
      <c r="D170" s="55"/>
      <c r="E170" s="54"/>
      <c r="F170" s="54"/>
      <c r="G170" s="54"/>
      <c r="H170" s="54"/>
      <c r="I170" s="54"/>
      <c r="J170" s="54"/>
      <c r="K170" s="54"/>
    </row>
    <row r="171" spans="2:11" x14ac:dyDescent="0.3">
      <c r="B171" s="54"/>
      <c r="C171" s="54"/>
      <c r="D171" s="55"/>
      <c r="E171" s="54"/>
      <c r="F171" s="54"/>
      <c r="G171" s="54"/>
      <c r="H171" s="54"/>
      <c r="I171" s="54"/>
      <c r="J171" s="54"/>
      <c r="K171" s="54"/>
    </row>
    <row r="172" spans="2:11" x14ac:dyDescent="0.3">
      <c r="B172" s="54"/>
      <c r="C172" s="54"/>
      <c r="D172" s="55"/>
      <c r="E172" s="54"/>
      <c r="F172" s="54"/>
      <c r="G172" s="54"/>
      <c r="H172" s="54"/>
      <c r="I172" s="54"/>
      <c r="J172" s="54"/>
      <c r="K172" s="54"/>
    </row>
    <row r="173" spans="2:11" x14ac:dyDescent="0.3">
      <c r="B173" s="54"/>
      <c r="C173" s="54"/>
      <c r="D173" s="55"/>
      <c r="E173" s="54"/>
      <c r="F173" s="54"/>
      <c r="G173" s="54"/>
      <c r="H173" s="54"/>
      <c r="I173" s="54"/>
      <c r="J173" s="54"/>
      <c r="K173" s="54"/>
    </row>
    <row r="174" spans="2:11" x14ac:dyDescent="0.3">
      <c r="B174" s="54"/>
      <c r="C174" s="54"/>
      <c r="D174" s="55"/>
      <c r="E174" s="54"/>
      <c r="F174" s="54"/>
      <c r="G174" s="54"/>
      <c r="H174" s="54"/>
      <c r="I174" s="54"/>
      <c r="J174" s="54"/>
      <c r="K174" s="54"/>
    </row>
    <row r="175" spans="2:11" x14ac:dyDescent="0.3">
      <c r="B175" s="54"/>
      <c r="C175" s="54"/>
      <c r="D175" s="55"/>
      <c r="E175" s="54"/>
      <c r="F175" s="54"/>
      <c r="G175" s="54"/>
      <c r="H175" s="54"/>
      <c r="I175" s="54"/>
      <c r="J175" s="54"/>
      <c r="K175" s="54"/>
    </row>
    <row r="176" spans="2:11" x14ac:dyDescent="0.3">
      <c r="B176" s="54"/>
      <c r="C176" s="54"/>
      <c r="D176" s="55"/>
      <c r="E176" s="54"/>
      <c r="F176" s="54"/>
      <c r="G176" s="54"/>
      <c r="H176" s="54"/>
      <c r="I176" s="54"/>
      <c r="J176" s="54"/>
      <c r="K176" s="54"/>
    </row>
    <row r="177" spans="2:11" x14ac:dyDescent="0.3">
      <c r="B177" s="54"/>
      <c r="C177" s="54"/>
      <c r="D177" s="55"/>
      <c r="E177" s="54"/>
      <c r="F177" s="54"/>
      <c r="G177" s="54"/>
      <c r="H177" s="54"/>
      <c r="I177" s="54"/>
      <c r="J177" s="54"/>
      <c r="K177" s="54"/>
    </row>
    <row r="178" spans="2:11" x14ac:dyDescent="0.3">
      <c r="B178" s="54"/>
      <c r="C178" s="54"/>
      <c r="D178" s="55"/>
      <c r="E178" s="54"/>
      <c r="F178" s="54"/>
      <c r="G178" s="54"/>
      <c r="H178" s="54"/>
      <c r="I178" s="54"/>
      <c r="J178" s="54"/>
      <c r="K178" s="54"/>
    </row>
    <row r="179" spans="2:11" x14ac:dyDescent="0.3">
      <c r="B179" s="54"/>
      <c r="C179" s="54"/>
      <c r="D179" s="55"/>
      <c r="E179" s="54"/>
      <c r="F179" s="54"/>
      <c r="G179" s="54"/>
      <c r="H179" s="54"/>
      <c r="I179" s="54"/>
      <c r="J179" s="54"/>
      <c r="K179" s="54"/>
    </row>
    <row r="180" spans="2:11" x14ac:dyDescent="0.3">
      <c r="B180" s="54"/>
      <c r="C180" s="54"/>
      <c r="D180" s="55"/>
      <c r="E180" s="54"/>
      <c r="F180" s="54"/>
      <c r="G180" s="54"/>
      <c r="H180" s="54"/>
      <c r="I180" s="54"/>
      <c r="J180" s="54"/>
      <c r="K180" s="54"/>
    </row>
    <row r="181" spans="2:11" x14ac:dyDescent="0.3">
      <c r="B181" s="54"/>
      <c r="C181" s="54"/>
      <c r="D181" s="55"/>
      <c r="E181" s="54"/>
      <c r="F181" s="54"/>
      <c r="G181" s="54"/>
      <c r="H181" s="54"/>
      <c r="I181" s="54"/>
      <c r="J181" s="54"/>
      <c r="K181" s="54"/>
    </row>
    <row r="182" spans="2:11" x14ac:dyDescent="0.3">
      <c r="B182" s="54"/>
      <c r="C182" s="54"/>
      <c r="D182" s="55"/>
      <c r="E182" s="54"/>
      <c r="F182" s="54"/>
      <c r="G182" s="54"/>
      <c r="H182" s="54"/>
      <c r="I182" s="54"/>
      <c r="J182" s="54"/>
      <c r="K182" s="54"/>
    </row>
    <row r="183" spans="2:11" x14ac:dyDescent="0.3">
      <c r="B183" s="54"/>
      <c r="C183" s="54"/>
      <c r="D183" s="55"/>
      <c r="E183" s="54"/>
      <c r="F183" s="54"/>
      <c r="G183" s="54"/>
      <c r="H183" s="54"/>
      <c r="I183" s="54"/>
      <c r="J183" s="54"/>
      <c r="K183" s="54"/>
    </row>
    <row r="184" spans="2:11" x14ac:dyDescent="0.3">
      <c r="B184" s="54"/>
      <c r="C184" s="54"/>
      <c r="D184" s="55"/>
      <c r="E184" s="54"/>
      <c r="F184" s="54"/>
      <c r="G184" s="54"/>
      <c r="H184" s="54"/>
      <c r="I184" s="54"/>
      <c r="J184" s="54"/>
      <c r="K184" s="54"/>
    </row>
    <row r="185" spans="2:11" x14ac:dyDescent="0.3">
      <c r="B185" s="54"/>
      <c r="C185" s="54"/>
      <c r="D185" s="55"/>
      <c r="E185" s="54"/>
      <c r="F185" s="54"/>
      <c r="G185" s="54"/>
      <c r="H185" s="54"/>
      <c r="I185" s="54"/>
      <c r="J185" s="54"/>
      <c r="K185" s="54"/>
    </row>
    <row r="186" spans="2:11" x14ac:dyDescent="0.3">
      <c r="B186" s="54"/>
      <c r="C186" s="54"/>
      <c r="D186" s="55"/>
      <c r="E186" s="54"/>
      <c r="F186" s="54"/>
      <c r="G186" s="54"/>
      <c r="H186" s="54"/>
      <c r="I186" s="54"/>
      <c r="J186" s="54"/>
      <c r="K186" s="54"/>
    </row>
    <row r="187" spans="2:11" x14ac:dyDescent="0.3">
      <c r="B187" s="54"/>
      <c r="C187" s="54"/>
      <c r="D187" s="55"/>
      <c r="E187" s="54"/>
      <c r="F187" s="54"/>
      <c r="G187" s="54"/>
      <c r="H187" s="54"/>
      <c r="I187" s="54"/>
      <c r="J187" s="54"/>
      <c r="K187" s="54"/>
    </row>
    <row r="188" spans="2:11" x14ac:dyDescent="0.3">
      <c r="B188" s="54"/>
      <c r="C188" s="54"/>
      <c r="D188" s="55"/>
      <c r="E188" s="54"/>
      <c r="F188" s="54"/>
      <c r="G188" s="54"/>
      <c r="H188" s="54"/>
      <c r="I188" s="54"/>
      <c r="J188" s="54"/>
      <c r="K188" s="54"/>
    </row>
    <row r="189" spans="2:11" x14ac:dyDescent="0.3">
      <c r="B189" s="54"/>
      <c r="C189" s="54"/>
      <c r="D189" s="55"/>
      <c r="E189" s="54"/>
      <c r="F189" s="54"/>
      <c r="G189" s="54"/>
      <c r="H189" s="54"/>
      <c r="I189" s="54"/>
      <c r="J189" s="54"/>
      <c r="K189" s="54"/>
    </row>
    <row r="190" spans="2:11" x14ac:dyDescent="0.3">
      <c r="B190" s="54"/>
      <c r="C190" s="54"/>
      <c r="D190" s="55"/>
      <c r="E190" s="54"/>
      <c r="F190" s="54"/>
      <c r="G190" s="54"/>
      <c r="H190" s="54"/>
      <c r="I190" s="54"/>
      <c r="J190" s="54"/>
      <c r="K190" s="54"/>
    </row>
    <row r="191" spans="2:11" x14ac:dyDescent="0.3">
      <c r="B191" s="54"/>
      <c r="C191" s="54"/>
      <c r="D191" s="55"/>
      <c r="E191" s="54"/>
      <c r="F191" s="54"/>
      <c r="G191" s="54"/>
      <c r="H191" s="54"/>
      <c r="I191" s="54"/>
      <c r="J191" s="54"/>
      <c r="K191" s="54"/>
    </row>
    <row r="192" spans="2:11" x14ac:dyDescent="0.3">
      <c r="B192" s="54"/>
      <c r="C192" s="54"/>
      <c r="D192" s="55"/>
      <c r="E192" s="54"/>
      <c r="F192" s="54"/>
      <c r="G192" s="54"/>
      <c r="H192" s="54"/>
      <c r="I192" s="54"/>
      <c r="J192" s="54"/>
      <c r="K192" s="54"/>
    </row>
    <row r="193" spans="2:11" x14ac:dyDescent="0.3">
      <c r="B193" s="54"/>
      <c r="C193" s="54"/>
      <c r="D193" s="55"/>
      <c r="E193" s="54"/>
      <c r="F193" s="54"/>
      <c r="G193" s="54"/>
      <c r="H193" s="54"/>
      <c r="I193" s="54"/>
      <c r="J193" s="54"/>
      <c r="K193" s="54"/>
    </row>
    <row r="194" spans="2:11" x14ac:dyDescent="0.3">
      <c r="B194" s="54"/>
      <c r="C194" s="54"/>
      <c r="D194" s="55"/>
      <c r="E194" s="54"/>
      <c r="F194" s="54"/>
      <c r="G194" s="54"/>
      <c r="H194" s="54"/>
      <c r="I194" s="54"/>
      <c r="J194" s="54"/>
      <c r="K194" s="54"/>
    </row>
    <row r="195" spans="2:11" x14ac:dyDescent="0.3">
      <c r="B195" s="54"/>
      <c r="C195" s="54"/>
      <c r="D195" s="55"/>
      <c r="E195" s="54"/>
      <c r="F195" s="54"/>
      <c r="G195" s="54"/>
      <c r="H195" s="54"/>
      <c r="I195" s="54"/>
      <c r="J195" s="54"/>
      <c r="K195" s="54"/>
    </row>
    <row r="196" spans="2:11" x14ac:dyDescent="0.3">
      <c r="B196" s="54"/>
      <c r="C196" s="54"/>
      <c r="D196" s="55"/>
      <c r="E196" s="54"/>
      <c r="F196" s="54"/>
      <c r="G196" s="54"/>
      <c r="H196" s="54"/>
      <c r="I196" s="54"/>
      <c r="J196" s="54"/>
      <c r="K196" s="54"/>
    </row>
    <row r="197" spans="2:11" x14ac:dyDescent="0.3">
      <c r="B197" s="54"/>
      <c r="C197" s="54"/>
      <c r="D197" s="55"/>
      <c r="E197" s="54"/>
      <c r="F197" s="54"/>
      <c r="G197" s="54"/>
      <c r="H197" s="54"/>
      <c r="I197" s="54"/>
      <c r="J197" s="54"/>
      <c r="K197" s="54"/>
    </row>
    <row r="198" spans="2:11" x14ac:dyDescent="0.3">
      <c r="B198" s="54"/>
      <c r="C198" s="54"/>
      <c r="D198" s="55"/>
      <c r="E198" s="54"/>
      <c r="F198" s="54"/>
      <c r="G198" s="54"/>
      <c r="H198" s="54"/>
      <c r="I198" s="54"/>
      <c r="J198" s="54"/>
      <c r="K198" s="54"/>
    </row>
    <row r="199" spans="2:11" x14ac:dyDescent="0.3">
      <c r="B199" s="54"/>
      <c r="C199" s="54"/>
      <c r="D199" s="55"/>
      <c r="E199" s="54"/>
      <c r="F199" s="54"/>
      <c r="G199" s="54"/>
      <c r="H199" s="54"/>
      <c r="I199" s="54"/>
      <c r="J199" s="54"/>
      <c r="K199" s="54"/>
    </row>
    <row r="200" spans="2:11" x14ac:dyDescent="0.3">
      <c r="B200" s="54"/>
      <c r="C200" s="54"/>
      <c r="D200" s="55"/>
      <c r="E200" s="54"/>
      <c r="F200" s="54"/>
      <c r="G200" s="54"/>
      <c r="H200" s="54"/>
      <c r="I200" s="54"/>
      <c r="J200" s="54"/>
      <c r="K200" s="54"/>
    </row>
    <row r="201" spans="2:11" x14ac:dyDescent="0.3">
      <c r="B201" s="54"/>
      <c r="C201" s="54"/>
      <c r="D201" s="55"/>
      <c r="E201" s="54"/>
      <c r="F201" s="54"/>
      <c r="G201" s="54"/>
      <c r="H201" s="54"/>
      <c r="I201" s="54"/>
      <c r="J201" s="54"/>
      <c r="K201" s="54"/>
    </row>
    <row r="202" spans="2:11" x14ac:dyDescent="0.3">
      <c r="B202" s="54"/>
      <c r="C202" s="54"/>
      <c r="D202" s="55"/>
      <c r="E202" s="54"/>
      <c r="F202" s="54"/>
      <c r="G202" s="54"/>
      <c r="H202" s="54"/>
      <c r="I202" s="54"/>
      <c r="J202" s="54"/>
      <c r="K202" s="54"/>
    </row>
  </sheetData>
  <sheetProtection algorithmName="SHA-512" hashValue="7GT0+OjWJrHxF9U99EayfoP0u2kMSLAtOfqGsFuaLha2De90AQhFUeumoLb6byyD8G9kmdJ5sj72SUmSRzyzYg==" saltValue="zo8DMZIF0RNprs4+6fYUAw==" spinCount="100000" sheet="1" objects="1" scenarios="1" selectLockedCells="1"/>
  <sortState ref="AJ29:AL36">
    <sortCondition ref="AJ29"/>
  </sortState>
  <mergeCells count="224">
    <mergeCell ref="AA6:AB6"/>
    <mergeCell ref="B91:K91"/>
    <mergeCell ref="AO26:AQ26"/>
    <mergeCell ref="AC6:AD6"/>
    <mergeCell ref="B82:K82"/>
    <mergeCell ref="B84:H84"/>
    <mergeCell ref="B83:H83"/>
    <mergeCell ref="J83:K83"/>
    <mergeCell ref="J84:K84"/>
    <mergeCell ref="B85:H85"/>
    <mergeCell ref="J85:K85"/>
    <mergeCell ref="B87:K87"/>
    <mergeCell ref="B89:K89"/>
    <mergeCell ref="H45:I45"/>
    <mergeCell ref="H49:I49"/>
    <mergeCell ref="H50:I50"/>
    <mergeCell ref="B46:F46"/>
    <mergeCell ref="H46:I46"/>
    <mergeCell ref="B47:F47"/>
    <mergeCell ref="H47:I47"/>
    <mergeCell ref="B48:F48"/>
    <mergeCell ref="H48:I48"/>
    <mergeCell ref="B79:F79"/>
    <mergeCell ref="H79:I79"/>
    <mergeCell ref="B93:K93"/>
    <mergeCell ref="H95:J95"/>
    <mergeCell ref="I96:J96"/>
    <mergeCell ref="I97:J97"/>
    <mergeCell ref="I98:J98"/>
    <mergeCell ref="E9:K9"/>
    <mergeCell ref="E10:K10"/>
    <mergeCell ref="E11:K11"/>
    <mergeCell ref="E12:K12"/>
    <mergeCell ref="E13:K13"/>
    <mergeCell ref="H16:J16"/>
    <mergeCell ref="H15:J15"/>
    <mergeCell ref="B36:K36"/>
    <mergeCell ref="H37:I37"/>
    <mergeCell ref="H42:I42"/>
    <mergeCell ref="H40:I40"/>
    <mergeCell ref="H41:I41"/>
    <mergeCell ref="B45:F45"/>
    <mergeCell ref="B42:F42"/>
    <mergeCell ref="B43:F43"/>
    <mergeCell ref="B44:F44"/>
    <mergeCell ref="B37:F37"/>
    <mergeCell ref="B49:F49"/>
    <mergeCell ref="B50:F50"/>
    <mergeCell ref="B5:D5"/>
    <mergeCell ref="E5:K5"/>
    <mergeCell ref="E6:K6"/>
    <mergeCell ref="E7:K7"/>
    <mergeCell ref="E8:K8"/>
    <mergeCell ref="B31:D31"/>
    <mergeCell ref="B32:D32"/>
    <mergeCell ref="B23:G23"/>
    <mergeCell ref="B24:G24"/>
    <mergeCell ref="B25:G25"/>
    <mergeCell ref="B26:G26"/>
    <mergeCell ref="B27:G27"/>
    <mergeCell ref="E14:K14"/>
    <mergeCell ref="B17:D22"/>
    <mergeCell ref="E17:E19"/>
    <mergeCell ref="E20:E22"/>
    <mergeCell ref="I17:J17"/>
    <mergeCell ref="I18:J18"/>
    <mergeCell ref="I19:J19"/>
    <mergeCell ref="I20:J20"/>
    <mergeCell ref="I21:J21"/>
    <mergeCell ref="I22:J22"/>
    <mergeCell ref="B15:G15"/>
    <mergeCell ref="B16:G16"/>
    <mergeCell ref="BC6:BC9"/>
    <mergeCell ref="H29:I29"/>
    <mergeCell ref="B4:D4"/>
    <mergeCell ref="B2:D2"/>
    <mergeCell ref="E2:K2"/>
    <mergeCell ref="H28:J28"/>
    <mergeCell ref="I32:J32"/>
    <mergeCell ref="I33:J33"/>
    <mergeCell ref="B34:K34"/>
    <mergeCell ref="H23:I23"/>
    <mergeCell ref="H24:I24"/>
    <mergeCell ref="H25:J25"/>
    <mergeCell ref="I26:J26"/>
    <mergeCell ref="I27:J27"/>
    <mergeCell ref="B33:D33"/>
    <mergeCell ref="E30:J30"/>
    <mergeCell ref="E31:J31"/>
    <mergeCell ref="E32:H32"/>
    <mergeCell ref="E33:H33"/>
    <mergeCell ref="B28:G28"/>
    <mergeCell ref="B29:G29"/>
    <mergeCell ref="B30:D30"/>
    <mergeCell ref="AS5:AX5"/>
    <mergeCell ref="AS6:AT6"/>
    <mergeCell ref="B77:F77"/>
    <mergeCell ref="H77:I77"/>
    <mergeCell ref="B78:F78"/>
    <mergeCell ref="H78:I78"/>
    <mergeCell ref="B61:F61"/>
    <mergeCell ref="H61:I61"/>
    <mergeCell ref="G66:G79"/>
    <mergeCell ref="B68:F68"/>
    <mergeCell ref="H68:I68"/>
    <mergeCell ref="B69:F69"/>
    <mergeCell ref="H69:I69"/>
    <mergeCell ref="B70:F70"/>
    <mergeCell ref="H70:I70"/>
    <mergeCell ref="B71:F71"/>
    <mergeCell ref="H71:I71"/>
    <mergeCell ref="B72:F72"/>
    <mergeCell ref="H72:I72"/>
    <mergeCell ref="B73:F73"/>
    <mergeCell ref="H73:I73"/>
    <mergeCell ref="B74:F74"/>
    <mergeCell ref="H74:I74"/>
    <mergeCell ref="J80:K80"/>
    <mergeCell ref="B35:K35"/>
    <mergeCell ref="H53:I53"/>
    <mergeCell ref="J53:K53"/>
    <mergeCell ref="B54:F54"/>
    <mergeCell ref="H54:I54"/>
    <mergeCell ref="J54:K54"/>
    <mergeCell ref="B55:F55"/>
    <mergeCell ref="H55:I55"/>
    <mergeCell ref="J55:K55"/>
    <mergeCell ref="B56:F56"/>
    <mergeCell ref="H56:I56"/>
    <mergeCell ref="J51:K51"/>
    <mergeCell ref="J56:K56"/>
    <mergeCell ref="J77:K77"/>
    <mergeCell ref="J78:K78"/>
    <mergeCell ref="J79:K79"/>
    <mergeCell ref="J66:K66"/>
    <mergeCell ref="J46:K46"/>
    <mergeCell ref="J47:K47"/>
    <mergeCell ref="J48:K48"/>
    <mergeCell ref="J49:K49"/>
    <mergeCell ref="B57:F57"/>
    <mergeCell ref="H57:I57"/>
    <mergeCell ref="J57:K57"/>
    <mergeCell ref="B58:F58"/>
    <mergeCell ref="H58:I58"/>
    <mergeCell ref="J58:K58"/>
    <mergeCell ref="B1:D1"/>
    <mergeCell ref="E1:K1"/>
    <mergeCell ref="H44:I44"/>
    <mergeCell ref="H43:I43"/>
    <mergeCell ref="B39:F39"/>
    <mergeCell ref="H39:I39"/>
    <mergeCell ref="J39:K39"/>
    <mergeCell ref="B40:F40"/>
    <mergeCell ref="J40:K40"/>
    <mergeCell ref="B41:F41"/>
    <mergeCell ref="J41:K41"/>
    <mergeCell ref="B53:F53"/>
    <mergeCell ref="J50:K50"/>
    <mergeCell ref="J37:K37"/>
    <mergeCell ref="J42:K42"/>
    <mergeCell ref="J43:K43"/>
    <mergeCell ref="J44:K44"/>
    <mergeCell ref="J45:K45"/>
    <mergeCell ref="B51:F51"/>
    <mergeCell ref="H51:I51"/>
    <mergeCell ref="J61:K61"/>
    <mergeCell ref="B62:F62"/>
    <mergeCell ref="H62:I62"/>
    <mergeCell ref="J62:K62"/>
    <mergeCell ref="B59:F59"/>
    <mergeCell ref="H59:I59"/>
    <mergeCell ref="J59:K59"/>
    <mergeCell ref="B60:F60"/>
    <mergeCell ref="H60:I60"/>
    <mergeCell ref="J60:K60"/>
    <mergeCell ref="J72:K72"/>
    <mergeCell ref="J73:K73"/>
    <mergeCell ref="J74:K74"/>
    <mergeCell ref="J75:K75"/>
    <mergeCell ref="J76:K76"/>
    <mergeCell ref="B63:F63"/>
    <mergeCell ref="H63:I63"/>
    <mergeCell ref="J63:K63"/>
    <mergeCell ref="B64:F64"/>
    <mergeCell ref="H64:I64"/>
    <mergeCell ref="J64:K64"/>
    <mergeCell ref="B75:F75"/>
    <mergeCell ref="H75:I75"/>
    <mergeCell ref="B76:F76"/>
    <mergeCell ref="H76:I76"/>
    <mergeCell ref="H80:I80"/>
    <mergeCell ref="B3:D3"/>
    <mergeCell ref="E3:K3"/>
    <mergeCell ref="B80:G80"/>
    <mergeCell ref="B38:F38"/>
    <mergeCell ref="H38:I38"/>
    <mergeCell ref="J38:K38"/>
    <mergeCell ref="G38:G51"/>
    <mergeCell ref="B52:F52"/>
    <mergeCell ref="H52:I52"/>
    <mergeCell ref="J52:K52"/>
    <mergeCell ref="G52:G65"/>
    <mergeCell ref="B66:F66"/>
    <mergeCell ref="H66:I66"/>
    <mergeCell ref="B65:F65"/>
    <mergeCell ref="H65:I65"/>
    <mergeCell ref="J65:K65"/>
    <mergeCell ref="B67:F67"/>
    <mergeCell ref="H67:I67"/>
    <mergeCell ref="J67:K67"/>
    <mergeCell ref="J68:K68"/>
    <mergeCell ref="J69:K69"/>
    <mergeCell ref="J70:K70"/>
    <mergeCell ref="J71:K71"/>
    <mergeCell ref="AU6:AV6"/>
    <mergeCell ref="AW6:AX6"/>
    <mergeCell ref="AG6:AH6"/>
    <mergeCell ref="AI6:AJ6"/>
    <mergeCell ref="AG5:AL5"/>
    <mergeCell ref="AK6:AL6"/>
    <mergeCell ref="AM5:AR5"/>
    <mergeCell ref="AM6:AN6"/>
    <mergeCell ref="AO6:AP6"/>
    <mergeCell ref="AQ6:AR6"/>
  </mergeCells>
  <conditionalFormatting sqref="C7">
    <cfRule type="cellIs" dxfId="14" priority="17" operator="equal">
      <formula>$AE$7</formula>
    </cfRule>
  </conditionalFormatting>
  <conditionalFormatting sqref="AE9">
    <cfRule type="cellIs" dxfId="13" priority="16" operator="equal">
      <formula>$AE$8</formula>
    </cfRule>
  </conditionalFormatting>
  <conditionalFormatting sqref="C10">
    <cfRule type="cellIs" dxfId="12" priority="13" operator="equal">
      <formula>$AE$10</formula>
    </cfRule>
  </conditionalFormatting>
  <conditionalFormatting sqref="C11">
    <cfRule type="cellIs" dxfId="11" priority="12" operator="equal">
      <formula>$AE$11</formula>
    </cfRule>
  </conditionalFormatting>
  <conditionalFormatting sqref="C12">
    <cfRule type="cellIs" dxfId="10" priority="11" operator="equal">
      <formula>$AE$12</formula>
    </cfRule>
  </conditionalFormatting>
  <conditionalFormatting sqref="C13">
    <cfRule type="cellIs" dxfId="9" priority="10" operator="equal">
      <formula>$AE$13</formula>
    </cfRule>
  </conditionalFormatting>
  <conditionalFormatting sqref="C9">
    <cfRule type="cellIs" dxfId="8" priority="9" operator="equal">
      <formula>$AE$9</formula>
    </cfRule>
  </conditionalFormatting>
  <conditionalFormatting sqref="C8">
    <cfRule type="cellIs" dxfId="7" priority="8" operator="equal">
      <formula>$AE$8</formula>
    </cfRule>
  </conditionalFormatting>
  <conditionalFormatting sqref="H28:J28">
    <cfRule type="cellIs" dxfId="6" priority="6" operator="equal">
      <formula>$BE$7</formula>
    </cfRule>
  </conditionalFormatting>
  <conditionalFormatting sqref="G17">
    <cfRule type="cellIs" dxfId="5" priority="5" stopIfTrue="1" operator="equal">
      <formula>$BE$7</formula>
    </cfRule>
  </conditionalFormatting>
  <conditionalFormatting sqref="E3">
    <cfRule type="cellIs" dxfId="4" priority="4" stopIfTrue="1" operator="equal">
      <formula>$BE$7</formula>
    </cfRule>
  </conditionalFormatting>
  <conditionalFormatting sqref="I17:J22 J23:J24">
    <cfRule type="cellIs" dxfId="3" priority="3" operator="equal">
      <formula>0</formula>
    </cfRule>
  </conditionalFormatting>
  <conditionalFormatting sqref="E5:F5">
    <cfRule type="cellIs" dxfId="2" priority="20" operator="equal">
      <formula>#REF!</formula>
    </cfRule>
  </conditionalFormatting>
  <conditionalFormatting sqref="B35:K35">
    <cfRule type="cellIs" dxfId="1" priority="2" operator="equal">
      <formula>$AE$14</formula>
    </cfRule>
  </conditionalFormatting>
  <conditionalFormatting sqref="I27:J27">
    <cfRule type="cellIs" dxfId="0" priority="1" operator="equal">
      <formula>0</formula>
    </cfRule>
  </conditionalFormatting>
  <dataValidations count="3">
    <dataValidation type="list" allowBlank="1" showInputMessage="1" showErrorMessage="1" sqref="H28:J28">
      <formula1>$BE$7:$KQ$7</formula1>
    </dataValidation>
    <dataValidation type="list" allowBlank="1" showInputMessage="1" showErrorMessage="1" sqref="E3">
      <formula1>$BD$3:$BF$3</formula1>
    </dataValidation>
    <dataValidation type="list" allowBlank="1" showInputMessage="1" showErrorMessage="1" sqref="G17">
      <formula1>$BD$4:$BO$4</formula1>
    </dataValidation>
  </dataValidations>
  <pageMargins left="0.39370078740157483" right="0.39370078740157483" top="0.62992125984251968" bottom="0.62992125984251968" header="0.31496062992125984" footer="0.31496062992125984"/>
  <pageSetup paperSize="9" orientation="portrait" horizontalDpi="1200" verticalDpi="1200" r:id="rId1"/>
  <headerFooter>
    <oddHeader>&amp;L&amp;"-,Bold"&amp;10&amp;K008080www.behsa.ir&amp;R&amp;"B Nazanin,Bold"&amp;K008080آریان بهسا</oddHeader>
    <oddFooter>&amp;L&amp;"-,Bold"&amp;10&amp;K008080email: info@behsa.ir&amp;C&amp;"+,Bold"&amp;8&amp;K008080page: &amp;P/&amp;N&amp;R&amp;"-,Bold"&amp;10&amp;K008080Tel: 021-66086739</oddFooter>
  </headerFooter>
  <ignoredErrors>
    <ignoredError sqref="C12:C13" evalError="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بهسا</vt:lpstr>
      <vt:lpstr>برچسب</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ASUS</dc:creator>
  <cp:lastModifiedBy>system</cp:lastModifiedBy>
  <cp:lastPrinted>2023-01-06T10:41:33Z</cp:lastPrinted>
  <dcterms:created xsi:type="dcterms:W3CDTF">2013-06-27T19:30:31Z</dcterms:created>
  <dcterms:modified xsi:type="dcterms:W3CDTF">2023-01-08T14:38:28Z</dcterms:modified>
</cp:coreProperties>
</file>